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DieseArbeitsmappe"/>
  <mc:AlternateContent xmlns:mc="http://schemas.openxmlformats.org/markup-compatibility/2006">
    <mc:Choice Requires="x15">
      <x15ac:absPath xmlns:x15ac="http://schemas.microsoft.com/office/spreadsheetml/2010/11/ac" url="Z:\org\Procurement\04_GovP\01_Geschäftssystem\04_Templates\BES-0218_Lieferantenfragebogen\V15 - In Arbeit\"/>
    </mc:Choice>
  </mc:AlternateContent>
  <xr:revisionPtr revIDLastSave="0" documentId="13_ncr:1_{7F0BE6D6-A758-4736-A8DF-F23A7BEE1F66}" xr6:coauthVersionLast="47" xr6:coauthVersionMax="47" xr10:uidLastSave="{00000000-0000-0000-0000-000000000000}"/>
  <bookViews>
    <workbookView xWindow="-23148" yWindow="-108" windowWidth="23256" windowHeight="13896" xr2:uid="{00000000-000D-0000-FFFF-FFFF00000000}"/>
  </bookViews>
  <sheets>
    <sheet name="Fragebogen" sheetId="1" r:id="rId1"/>
    <sheet name="Guidance-Ausfüllhilfe" sheetId="3" r:id="rId2"/>
    <sheet name="Tabelle2" sheetId="2" state="hidden" r:id="rId3"/>
  </sheets>
  <definedNames>
    <definedName name="Dienstleister_Service_Provider">Fragebogen!$M$75:$M$76</definedName>
    <definedName name="_xlnm.Print_Area" localSheetId="0">Fragebogen!$A$1:$K$278</definedName>
    <definedName name="Kontrollkästchen10" localSheetId="0">Fragebogen!$C$34</definedName>
    <definedName name="Kontrollkästchen6" localSheetId="0">Fragebogen!$F$28</definedName>
    <definedName name="Kontrollkästchen7" localSheetId="0">Fragebogen!$H$28</definedName>
    <definedName name="Kontrollkästchen8" localSheetId="0">Fragebogen!$F$30</definedName>
    <definedName name="Kontrollkästchen9" localSheetId="0">Fragebogen!$H$30</definedName>
    <definedName name="Text1" localSheetId="0">Fragebogen!$B$15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91" i="1" l="1"/>
  <c r="L210" i="1"/>
  <c r="L201" i="1"/>
  <c r="L194" i="1"/>
  <c r="L193" i="1"/>
  <c r="L192" i="1"/>
  <c r="L191" i="1"/>
  <c r="L190" i="1"/>
  <c r="L96" i="1" l="1"/>
  <c r="L95" i="1"/>
  <c r="L94" i="1"/>
  <c r="L93" i="1"/>
  <c r="L92" i="1"/>
  <c r="F76" i="1" l="1"/>
  <c r="H92" i="1" l="1"/>
  <c r="M91" i="1" l="1"/>
  <c r="H96" i="1" l="1"/>
  <c r="H95" i="1"/>
  <c r="O268" i="1"/>
  <c r="O269" i="1" s="1"/>
  <c r="N268" i="1"/>
  <c r="N269" i="1" s="1"/>
  <c r="M268" i="1"/>
  <c r="M269" i="1" s="1"/>
  <c r="P269" i="1" l="1"/>
  <c r="L178" i="1"/>
  <c r="L175" i="1"/>
  <c r="L172" i="1"/>
  <c r="L169" i="1"/>
  <c r="L164" i="1"/>
  <c r="L132" i="1"/>
  <c r="L129" i="1"/>
  <c r="L124" i="1"/>
  <c r="L120" i="1"/>
  <c r="L117" i="1"/>
  <c r="L115" i="1"/>
  <c r="L113" i="1"/>
  <c r="L111" i="1"/>
  <c r="L109" i="1"/>
  <c r="L106" i="1"/>
  <c r="L104" i="1"/>
  <c r="L102" i="1"/>
  <c r="L100" i="1"/>
  <c r="H93" i="1"/>
  <c r="M93" i="1"/>
  <c r="L4" i="1" s="1"/>
  <c r="L5" i="1" l="1"/>
  <c r="L6" i="1"/>
  <c r="L7" i="1"/>
  <c r="L8" i="1"/>
  <c r="L10" i="1" l="1"/>
  <c r="L11" i="1" s="1"/>
</calcChain>
</file>

<file path=xl/sharedStrings.xml><?xml version="1.0" encoding="utf-8"?>
<sst xmlns="http://schemas.openxmlformats.org/spreadsheetml/2006/main" count="360" uniqueCount="256">
  <si>
    <t>Block A</t>
  </si>
  <si>
    <t>Block B</t>
  </si>
  <si>
    <t>Block C</t>
  </si>
  <si>
    <r>
      <t xml:space="preserve">Firma:
</t>
    </r>
    <r>
      <rPr>
        <sz val="10"/>
        <color theme="4" tint="0.39997558519241921"/>
        <rFont val="Arial"/>
        <family val="2"/>
      </rPr>
      <t>Company Name:</t>
    </r>
  </si>
  <si>
    <r>
      <t xml:space="preserve">Tel. Nr.:
</t>
    </r>
    <r>
      <rPr>
        <sz val="10"/>
        <color theme="4" tint="0.39997558519241921"/>
        <rFont val="Arial"/>
        <family val="2"/>
      </rPr>
      <t>Phone No.:</t>
    </r>
  </si>
  <si>
    <r>
      <t xml:space="preserve">Anschrift:
</t>
    </r>
    <r>
      <rPr>
        <sz val="10"/>
        <color theme="4" tint="0.39997558519241921"/>
        <rFont val="Arial"/>
        <family val="2"/>
      </rPr>
      <t>Address:</t>
    </r>
  </si>
  <si>
    <r>
      <t xml:space="preserve">Internetseite:
</t>
    </r>
    <r>
      <rPr>
        <sz val="10"/>
        <color theme="4" tint="0.39997558519241921"/>
        <rFont val="Arial"/>
        <family val="2"/>
      </rPr>
      <t>Website:</t>
    </r>
  </si>
  <si>
    <r>
      <t xml:space="preserve">Ust. IdNr:
</t>
    </r>
    <r>
      <rPr>
        <sz val="10"/>
        <color theme="4" tint="0.39997558519241921"/>
        <rFont val="Arial"/>
        <family val="2"/>
      </rPr>
      <t>VAT-ID:</t>
    </r>
  </si>
  <si>
    <r>
      <t xml:space="preserve">Branche:
</t>
    </r>
    <r>
      <rPr>
        <sz val="10"/>
        <color theme="4" tint="0.39997558519241921"/>
        <rFont val="Arial"/>
        <family val="2"/>
      </rPr>
      <t>Branch of Trade:</t>
    </r>
  </si>
  <si>
    <r>
      <t xml:space="preserve">Rechnungssteller:
</t>
    </r>
    <r>
      <rPr>
        <sz val="10"/>
        <color theme="4" tint="0.39997558519241921"/>
        <rFont val="Arial"/>
        <family val="2"/>
      </rPr>
      <t>Invoicing Party:</t>
    </r>
  </si>
  <si>
    <r>
      <t xml:space="preserve">Bestellwährung:
</t>
    </r>
    <r>
      <rPr>
        <sz val="10"/>
        <color theme="4" tint="0.39997558519241921"/>
        <rFont val="Arial"/>
        <family val="2"/>
      </rPr>
      <t>Order Currency:</t>
    </r>
  </si>
  <si>
    <r>
      <t xml:space="preserve">Zahlungsbedingungen:
</t>
    </r>
    <r>
      <rPr>
        <sz val="10"/>
        <color theme="4" tint="0.39997558519241921"/>
        <rFont val="Arial"/>
        <family val="2"/>
      </rPr>
      <t>Terms of Payment:</t>
    </r>
  </si>
  <si>
    <r>
      <t xml:space="preserve">Lieferung:
</t>
    </r>
    <r>
      <rPr>
        <sz val="10"/>
        <color theme="4" tint="0.39997558519241921"/>
        <rFont val="Arial"/>
        <family val="2"/>
      </rPr>
      <t>Delivery:</t>
    </r>
  </si>
  <si>
    <r>
      <t xml:space="preserve">D&amp;B D-U-N-S® Nummer:
</t>
    </r>
    <r>
      <rPr>
        <sz val="10"/>
        <color theme="4" tint="0.39997558519241921"/>
        <rFont val="Arial"/>
        <family val="2"/>
      </rPr>
      <t>D&amp;B D-U-N-S® Number:</t>
    </r>
  </si>
  <si>
    <r>
      <t xml:space="preserve">Andere:
</t>
    </r>
    <r>
      <rPr>
        <sz val="10"/>
        <color theme="4" tint="0.39997558519241921"/>
        <rFont val="Arial"/>
        <family val="2"/>
      </rPr>
      <t>Other:</t>
    </r>
  </si>
  <si>
    <r>
      <t xml:space="preserve">Geschäftsführung:
</t>
    </r>
    <r>
      <rPr>
        <sz val="10"/>
        <color theme="4" tint="0.39997558519241921"/>
        <rFont val="Arial"/>
        <family val="2"/>
      </rPr>
      <t>Management:</t>
    </r>
  </si>
  <si>
    <r>
      <t xml:space="preserve">Produktion:
</t>
    </r>
    <r>
      <rPr>
        <sz val="10"/>
        <color theme="4" tint="0.39997558519241921"/>
        <rFont val="Arial"/>
        <family val="2"/>
      </rPr>
      <t>Manufacturing:</t>
    </r>
  </si>
  <si>
    <r>
      <t xml:space="preserve">Qualität:
</t>
    </r>
    <r>
      <rPr>
        <sz val="10"/>
        <color theme="4" tint="0.39997558519241921"/>
        <rFont val="Arial"/>
        <family val="2"/>
      </rPr>
      <t>Quality:</t>
    </r>
  </si>
  <si>
    <r>
      <t xml:space="preserve">Vertrieb:
</t>
    </r>
    <r>
      <rPr>
        <sz val="10"/>
        <color theme="4" tint="0.39997558519241921"/>
        <rFont val="Arial"/>
        <family val="2"/>
      </rPr>
      <t>Sales:</t>
    </r>
  </si>
  <si>
    <r>
      <t xml:space="preserve">F&amp;E:
</t>
    </r>
    <r>
      <rPr>
        <sz val="10"/>
        <color theme="4" tint="0.39997558519241921"/>
        <rFont val="Arial"/>
        <family val="2"/>
      </rPr>
      <t>R&amp;D:</t>
    </r>
  </si>
  <si>
    <r>
      <t xml:space="preserve">Zertifiziert nach:
</t>
    </r>
    <r>
      <rPr>
        <sz val="10"/>
        <color theme="4" tint="0.39997558519241921"/>
        <rFont val="Arial"/>
        <family val="2"/>
      </rPr>
      <t>Certified according to:</t>
    </r>
  </si>
  <si>
    <r>
      <rPr>
        <b/>
        <sz val="10"/>
        <rFont val="Arial"/>
        <family val="2"/>
      </rPr>
      <t>Zertifikate, Qualitätssicherung</t>
    </r>
    <r>
      <rPr>
        <sz val="10"/>
        <rFont val="Arial"/>
        <family val="2"/>
      </rPr>
      <t xml:space="preserve"> (bitte Kopien der Zertifikate / Nachweise beifügen)
</t>
    </r>
    <r>
      <rPr>
        <b/>
        <sz val="10"/>
        <color theme="4" tint="0.39997558519241921"/>
        <rFont val="Arial"/>
        <family val="2"/>
      </rPr>
      <t>Certificates, Quality Assurances</t>
    </r>
    <r>
      <rPr>
        <sz val="10"/>
        <color theme="4" tint="0.39997558519241921"/>
        <rFont val="Arial"/>
        <family val="2"/>
      </rPr>
      <t xml:space="preserve"> (please attach copies of the certifikates / verifikation)</t>
    </r>
  </si>
  <si>
    <r>
      <t xml:space="preserve">Ansprechpartner / </t>
    </r>
    <r>
      <rPr>
        <sz val="10"/>
        <color theme="4" tint="0.39997558519241921"/>
        <rFont val="Arial"/>
        <family val="2"/>
      </rPr>
      <t>Contact Person:</t>
    </r>
  </si>
  <si>
    <r>
      <t xml:space="preserve">Anzahl an Personen / </t>
    </r>
    <r>
      <rPr>
        <sz val="10"/>
        <color theme="4" tint="0.39997558519241921"/>
        <rFont val="Arial"/>
        <family val="2"/>
      </rPr>
      <t>Number of Persons:</t>
    </r>
  </si>
  <si>
    <r>
      <t xml:space="preserve">Telefon und E-Mail / </t>
    </r>
    <r>
      <rPr>
        <sz val="10"/>
        <color theme="4" tint="0.39997558519241921"/>
        <rFont val="Arial"/>
        <family val="2"/>
      </rPr>
      <t>Phone and E-Mail:</t>
    </r>
  </si>
  <si>
    <r>
      <t xml:space="preserve">Rechtsform:
</t>
    </r>
    <r>
      <rPr>
        <sz val="10"/>
        <color theme="4" tint="0.39997558519241921"/>
        <rFont val="Arial"/>
        <family val="2"/>
      </rPr>
      <t>Legal Form:</t>
    </r>
  </si>
  <si>
    <r>
      <t xml:space="preserve">Gerichtsstand:
</t>
    </r>
    <r>
      <rPr>
        <sz val="10"/>
        <color theme="4" tint="0.39997558519241921"/>
        <rFont val="Arial"/>
        <family val="2"/>
      </rPr>
      <t>Place of Jurisdiction:</t>
    </r>
  </si>
  <si>
    <r>
      <t xml:space="preserve">Gegründet am:
</t>
    </r>
    <r>
      <rPr>
        <sz val="10"/>
        <color theme="4" tint="0.39997558519241921"/>
        <rFont val="Arial"/>
        <family val="2"/>
      </rPr>
      <t>Date of company foundation:</t>
    </r>
  </si>
  <si>
    <r>
      <t xml:space="preserve">Gesamtzahl Mitarbeiter:
</t>
    </r>
    <r>
      <rPr>
        <sz val="10"/>
        <color theme="4" tint="0.39997558519241921"/>
        <rFont val="Arial"/>
        <family val="2"/>
      </rPr>
      <t>Total Number of Employees:</t>
    </r>
  </si>
  <si>
    <r>
      <t xml:space="preserve">Gesellschafter / Geschäftsanteil in %:
</t>
    </r>
    <r>
      <rPr>
        <sz val="10"/>
        <color theme="4" tint="0.39997558519241921"/>
        <rFont val="Arial"/>
        <family val="2"/>
      </rPr>
      <t>Shareholder / Share in %:</t>
    </r>
  </si>
  <si>
    <r>
      <t xml:space="preserve">Tochtergesellschaften:
</t>
    </r>
    <r>
      <rPr>
        <sz val="10"/>
        <color theme="4" tint="0.39997558519241921"/>
        <rFont val="Arial"/>
        <family val="2"/>
      </rPr>
      <t>Subsidiaries:</t>
    </r>
  </si>
  <si>
    <r>
      <t xml:space="preserve">Kooperationen:
</t>
    </r>
    <r>
      <rPr>
        <sz val="10"/>
        <color theme="4" tint="0.39997558519241921"/>
        <rFont val="Arial"/>
        <family val="2"/>
      </rPr>
      <t>Cooperations:</t>
    </r>
  </si>
  <si>
    <r>
      <t xml:space="preserve">Vorletztes GJ:
</t>
    </r>
    <r>
      <rPr>
        <sz val="10"/>
        <color theme="4" tint="0.39997558519241921"/>
        <rFont val="Arial"/>
        <family val="2"/>
      </rPr>
      <t>Second last Fiscal Year:</t>
    </r>
  </si>
  <si>
    <r>
      <t xml:space="preserve">Letztes GJ:
</t>
    </r>
    <r>
      <rPr>
        <sz val="10"/>
        <color theme="4" tint="0.39997558519241921"/>
        <rFont val="Arial"/>
        <family val="2"/>
      </rPr>
      <t>Last Fiscal Year:</t>
    </r>
  </si>
  <si>
    <r>
      <t xml:space="preserve">Laufendes GJ:
</t>
    </r>
    <r>
      <rPr>
        <sz val="10"/>
        <color theme="4" tint="0.39997558519241921"/>
        <rFont val="Arial"/>
        <family val="2"/>
      </rPr>
      <t>Current Fiscal Year:</t>
    </r>
  </si>
  <si>
    <r>
      <t xml:space="preserve">Umsatz:
</t>
    </r>
    <r>
      <rPr>
        <sz val="10"/>
        <color theme="4" tint="0.39997558519241921"/>
        <rFont val="Arial"/>
        <family val="2"/>
      </rPr>
      <t>Turnover:</t>
    </r>
  </si>
  <si>
    <r>
      <t xml:space="preserve">Investitionen in F&amp;E:
</t>
    </r>
    <r>
      <rPr>
        <sz val="10"/>
        <color theme="4" tint="0.39997558519241921"/>
        <rFont val="Arial"/>
        <family val="2"/>
      </rPr>
      <t>Investment in R&amp;D:</t>
    </r>
  </si>
  <si>
    <r>
      <rPr>
        <b/>
        <sz val="10"/>
        <rFont val="Arial"/>
        <family val="2"/>
      </rPr>
      <t>Kundenreferenzen</t>
    </r>
    <r>
      <rPr>
        <sz val="10"/>
        <rFont val="Arial"/>
        <family val="2"/>
      </rPr>
      <t xml:space="preserve"> (bitte besonders Projekte in der Rüstungsindustrie auflisten.)
</t>
    </r>
    <r>
      <rPr>
        <b/>
        <sz val="10"/>
        <color theme="4" tint="0.39997558519241921"/>
        <rFont val="Arial"/>
        <family val="2"/>
      </rPr>
      <t>Customer References</t>
    </r>
    <r>
      <rPr>
        <sz val="10"/>
        <color theme="4" tint="0.39997558519241921"/>
        <rFont val="Arial"/>
        <family val="2"/>
      </rPr>
      <t xml:space="preserve"> (Please especially add projects in the defense industry.)</t>
    </r>
  </si>
  <si>
    <r>
      <t xml:space="preserve">Branche
</t>
    </r>
    <r>
      <rPr>
        <sz val="10"/>
        <color theme="4" tint="0.39997558519241921"/>
        <rFont val="Arial"/>
        <family val="2"/>
      </rPr>
      <t>Industry</t>
    </r>
  </si>
  <si>
    <r>
      <t xml:space="preserve">Firma
</t>
    </r>
    <r>
      <rPr>
        <sz val="10"/>
        <color theme="4" tint="0.39997558519241921"/>
        <rFont val="Arial"/>
        <family val="2"/>
      </rPr>
      <t>Customer Name</t>
    </r>
  </si>
  <si>
    <r>
      <t xml:space="preserve">Kontaktperson
</t>
    </r>
    <r>
      <rPr>
        <sz val="10"/>
        <color theme="4" tint="0.39997558519241921"/>
        <rFont val="Arial"/>
        <family val="2"/>
      </rPr>
      <t>Contact Person</t>
    </r>
  </si>
  <si>
    <r>
      <t xml:space="preserve">Projekte / Produkte
</t>
    </r>
    <r>
      <rPr>
        <sz val="10"/>
        <color theme="4" tint="0.39997558519241921"/>
        <rFont val="Arial"/>
        <family val="2"/>
      </rPr>
      <t>Projects / Produkts</t>
    </r>
  </si>
  <si>
    <r>
      <t xml:space="preserve">Verfügen Sie über einen geregelten Beschaffungsprozess?
</t>
    </r>
    <r>
      <rPr>
        <sz val="10"/>
        <color theme="4" tint="0.39997558519241921"/>
        <rFont val="Arial"/>
        <family val="2"/>
      </rPr>
      <t>Does your company have a governed procurement process?</t>
    </r>
  </si>
  <si>
    <r>
      <t xml:space="preserve">Verfügen Sie über einen geregelten Prozess zur Arbeitsplanung / -vorbereitung / Projektmanagement (bei Dienstleistungen)?
</t>
    </r>
    <r>
      <rPr>
        <sz val="10"/>
        <color theme="4" tint="0.39997558519241921"/>
        <rFont val="Arial"/>
        <family val="2"/>
      </rPr>
      <t>Does your company have a governed process for work planning / preparation / project management?</t>
    </r>
    <r>
      <rPr>
        <sz val="10"/>
        <rFont val="Arial"/>
        <family val="2"/>
      </rPr>
      <t xml:space="preserve">
</t>
    </r>
  </si>
  <si>
    <r>
      <t xml:space="preserve">Verfügen Sie über einen geregelten Prozess zur Steuerung der Fertigung/ Erbringung der Dienstleistung?
</t>
    </r>
    <r>
      <rPr>
        <sz val="10"/>
        <color theme="4" tint="0.39997558519241921"/>
        <rFont val="Arial"/>
        <family val="2"/>
      </rPr>
      <t>Does your company have a controlled process for manufacturing / service provision?</t>
    </r>
  </si>
  <si>
    <r>
      <t xml:space="preserve">Verfügen Sie über einen Prozess zur Fertigungserprobung?
</t>
    </r>
    <r>
      <rPr>
        <sz val="10"/>
        <color theme="4" tint="0.39997558519241921"/>
        <rFont val="Arial"/>
        <family val="2"/>
      </rPr>
      <t>Does your company have a process for production trial?</t>
    </r>
  </si>
  <si>
    <r>
      <t xml:space="preserve">Verfügen Sie über einen Prozess zur Lenkung fehlerhafter Teile?
</t>
    </r>
    <r>
      <rPr>
        <sz val="10"/>
        <color theme="4" tint="0.39997558519241921"/>
        <rFont val="Arial"/>
        <family val="2"/>
      </rPr>
      <t>Does your company have a process to manage defective parts?</t>
    </r>
  </si>
  <si>
    <r>
      <t xml:space="preserve">Betreiben Sie Analysen von Abweichungen / Fehlern?
</t>
    </r>
    <r>
      <rPr>
        <sz val="10"/>
        <color theme="4" tint="0.39997558519241921"/>
        <rFont val="Arial"/>
        <family val="2"/>
      </rPr>
      <t>Does your company conduct analyses of deviations / errors?</t>
    </r>
  </si>
  <si>
    <r>
      <t xml:space="preserve">Leiten Sie aus den Ergebnissen dieser Analysen Korrektur- und Vorbeugungsmaßnahmen ab?
</t>
    </r>
    <r>
      <rPr>
        <sz val="10"/>
        <color theme="4" tint="0.39997558519241921"/>
        <rFont val="Arial"/>
        <family val="2"/>
      </rPr>
      <t>If yes, does your company derive corrective and preventive actions from the results of these analyses?</t>
    </r>
  </si>
  <si>
    <r>
      <t xml:space="preserve">Gibt es in Ihrem Unternehmen einen kontinuierlichen Verbesserungsprozess?
</t>
    </r>
    <r>
      <rPr>
        <sz val="10"/>
        <color theme="4" tint="0.39997558519241921"/>
        <rFont val="Arial"/>
        <family val="2"/>
      </rPr>
      <t>Is there a continuous improvement process in your company?</t>
    </r>
  </si>
  <si>
    <r>
      <t xml:space="preserve">Verfügen Sie über ein Änderungsmanagement für Hard-, Software, Design …?
</t>
    </r>
    <r>
      <rPr>
        <sz val="10"/>
        <color theme="4" tint="0.39997558519241921"/>
        <rFont val="Arial"/>
        <family val="2"/>
      </rPr>
      <t>Is there a change management or configuration control process for handling changes of hardware / software and design data?</t>
    </r>
  </si>
  <si>
    <r>
      <t xml:space="preserve">Verfügen Sie über einen Reklamationsmanagementprozess?
</t>
    </r>
    <r>
      <rPr>
        <sz val="10"/>
        <color theme="4" tint="0.39997558519241921"/>
        <rFont val="Arial"/>
        <family val="2"/>
      </rPr>
      <t>Does your company have a dedicated function to manage claims?</t>
    </r>
  </si>
  <si>
    <r>
      <t xml:space="preserve">Verfügen Sie über einen Prozess zur Vermeidung von Counterfeit Parts?
</t>
    </r>
    <r>
      <rPr>
        <sz val="10"/>
        <color theme="4" tint="0.39997558519241921"/>
        <rFont val="Arial"/>
        <family val="2"/>
      </rPr>
      <t>Does your company apply a management process for prevention of counterfeit material?</t>
    </r>
  </si>
  <si>
    <r>
      <t xml:space="preserve">Werden Ihre Mitarbeiter regelmäßig darin geschult?
</t>
    </r>
    <r>
      <rPr>
        <sz val="10"/>
        <color theme="4" tint="0.39997558519241921"/>
        <rFont val="Arial"/>
        <family val="2"/>
      </rPr>
      <t>Are your employees regularly trained?</t>
    </r>
  </si>
  <si>
    <r>
      <t xml:space="preserve">Verfügen Sie über einen Obsoleszenz-Managementprozess, über den abgekündigte Bauteile identifiziert, entsprechende Maßnahmen eingeleitet und der Kunde zeitnah informiert wird?
</t>
    </r>
    <r>
      <rPr>
        <sz val="10"/>
        <color theme="4" tint="0.39997558519241921"/>
        <rFont val="Arial"/>
        <family val="2"/>
      </rPr>
      <t>Does your company have an obsolescence management , which identifies discontinued parts, applies appropriate measures and informs your customer in a timely manner?</t>
    </r>
  </si>
  <si>
    <r>
      <t xml:space="preserve">Verfügen Sie über eine komplette rückverfolgbare Dokumentation aller Komponenten, die einzeln oder als Bestandteil eines Zusammenbaus geliefert werden?
</t>
    </r>
    <r>
      <rPr>
        <sz val="10"/>
        <color theme="4" tint="0.39997558519241921"/>
        <rFont val="Arial"/>
        <family val="2"/>
      </rPr>
      <t>Do you have complete traceable documentation of all components that you deliver individually or as part of an assembly?</t>
    </r>
  </si>
  <si>
    <r>
      <t xml:space="preserve">Verfügen Sie über eine Beschreibung Ihrer Betriebsausstattung?
</t>
    </r>
    <r>
      <rPr>
        <sz val="10"/>
        <color theme="4" tint="0.39997558519241921"/>
        <rFont val="Arial"/>
        <family val="2"/>
      </rPr>
      <t>Is a description of your manufacturing equipment available?</t>
    </r>
  </si>
  <si>
    <r>
      <t xml:space="preserve">Beinhaltet eines Ihrer Produkte REACH relevante Stoffe? 
</t>
    </r>
    <r>
      <rPr>
        <sz val="10"/>
        <color theme="4" tint="0.39997558519241921"/>
        <rFont val="Arial"/>
        <family val="2"/>
      </rPr>
      <t>Do your company products contain parts that are affected by the REACH regulation?</t>
    </r>
  </si>
  <si>
    <r>
      <t xml:space="preserve">Verfügen Sie über einen REACH-Managementprozess?
</t>
    </r>
    <r>
      <rPr>
        <sz val="10"/>
        <color theme="4" tint="0.39997558519241921"/>
        <rFont val="Arial"/>
        <family val="2"/>
      </rPr>
      <t>Does your company have a REACH management process?</t>
    </r>
  </si>
  <si>
    <r>
      <t xml:space="preserve">Beinhaltet eines Ihrer Produkte Conflict Minerals?
</t>
    </r>
    <r>
      <rPr>
        <sz val="10"/>
        <color theme="4" tint="0.39997558519241921"/>
        <rFont val="Arial"/>
        <family val="2"/>
      </rPr>
      <t>Do your products contain conflict minerals?</t>
    </r>
  </si>
  <si>
    <r>
      <t xml:space="preserve">Verfügen Sie über einen Conflict Minerals Managementprozess?
</t>
    </r>
    <r>
      <rPr>
        <sz val="10"/>
        <color theme="4" tint="0.39997558519241921"/>
        <rFont val="Arial"/>
        <family val="2"/>
      </rPr>
      <t>Does your company apply a management process for conflict minerals?</t>
    </r>
  </si>
  <si>
    <r>
      <t xml:space="preserve">Haben Sie ihre(n) spezielle(n) Prozess(e) nach festgelegten Kriterien (z.B: Prozess-Stabilität) geprüft und freigegeben?
</t>
    </r>
    <r>
      <rPr>
        <sz val="10"/>
        <color theme="4" tint="0.39997558519241921"/>
        <rFont val="Arial"/>
        <family val="2"/>
      </rPr>
      <t>Have you checked and approved your specific process (s) according to defined criteria (eg process stability)?</t>
    </r>
  </si>
  <si>
    <r>
      <t xml:space="preserve">Haben Sie ausreichende Maßnahmen ergriffen, um eine gleichbleibende Qualität der Prozessergebnisse zu gewährleisten (z.B. Prozessstabilisierung über Steuerung/ Regelung der Parameter, mitlaufende Muster o.ä.)
</t>
    </r>
    <r>
      <rPr>
        <sz val="10"/>
        <color theme="4" tint="0.39997558519241921"/>
        <rFont val="Arial"/>
        <family val="2"/>
      </rPr>
      <t>Have you taken sufficient measures to ensure a consistent quality of the process results (for example process stabilization via parameter control, tracking patterns, etc.)?</t>
    </r>
  </si>
  <si>
    <r>
      <t xml:space="preserve">Werden Anlagen und Einrichtungen, auf welchen Sie spezielle Prozesse betreiben, vor Inbetriebnahme überprüft und genehmigt?
</t>
    </r>
    <r>
      <rPr>
        <sz val="10"/>
        <color theme="4" tint="0.39997558519241921"/>
        <rFont val="Arial"/>
        <family val="2"/>
      </rPr>
      <t>Do you check and approve facilities and technical equipment for special processes before commissioning?</t>
    </r>
  </si>
  <si>
    <r>
      <t xml:space="preserve">Wird die Qualifikation des Personals, das spezielle Prozesse betreibt, regelmässig geprüft und aufrechterhalten?
</t>
    </r>
    <r>
      <rPr>
        <sz val="10"/>
        <color theme="4" tint="0.39997558519241921"/>
        <rFont val="Arial"/>
        <family val="2"/>
      </rPr>
      <t>Is the qualification of the staff involved in special processes regularly checked and maintained?</t>
    </r>
  </si>
  <si>
    <r>
      <t xml:space="preserve">Gibt es Richtlinien und Verfahren, die sicherstellen, dass Produkte und geistige Eigentumsrechte (IPR) sicher sind und dass Dritte keinen Zugang zu vertraulichen Daten, Technologien und Know-how haben?
</t>
    </r>
    <r>
      <rPr>
        <sz val="10"/>
        <color theme="4" tint="0.39997558519241921"/>
        <rFont val="Arial"/>
        <family val="2"/>
      </rPr>
      <t>Do you have a policy and procedures that ensure products and Intellectual Property Rights (IPR) are safe and that third parties have no access to confidential data, technology and know-how?</t>
    </r>
  </si>
  <si>
    <r>
      <t xml:space="preserve">Haben Sie eine angemessene Cyber-Sicherheitsrichtlinie und -kontrollen (einschließlich Aufklärung und Software), um Informationen und Systeme vor Cyberangriffen zu schützen?
</t>
    </r>
    <r>
      <rPr>
        <sz val="10"/>
        <color theme="4" tint="0.39997558519241921"/>
        <rFont val="Arial"/>
        <family val="2"/>
      </rPr>
      <t>Do you have an appropriate Cyber Security Policy and controls in place (including awareness and software) to protect Information and Systems from a Cyber Attack?</t>
    </r>
  </si>
  <si>
    <r>
      <t xml:space="preserve">Sind Ihre Produkte von folgenden Vorschriften betroffen?
</t>
    </r>
    <r>
      <rPr>
        <sz val="10"/>
        <color theme="4" tint="0.39997558519241921"/>
        <rFont val="Arial"/>
        <family val="2"/>
      </rPr>
      <t>Are your products affected by:</t>
    </r>
    <r>
      <rPr>
        <sz val="10"/>
        <rFont val="Arial"/>
        <family val="2"/>
      </rPr>
      <t xml:space="preserve">
</t>
    </r>
  </si>
  <si>
    <r>
      <t xml:space="preserve">Nationale Exportkontrollvorschriften 
</t>
    </r>
    <r>
      <rPr>
        <sz val="10"/>
        <color theme="4" tint="0.39997558519241921"/>
        <rFont val="Arial"/>
        <family val="2"/>
      </rPr>
      <t>National Export Laws</t>
    </r>
  </si>
  <si>
    <r>
      <t xml:space="preserve">US-Reexportkontrollvorschriften
</t>
    </r>
    <r>
      <rPr>
        <sz val="10"/>
        <color theme="4" tint="0.39997558519241921"/>
        <rFont val="Arial"/>
        <family val="2"/>
      </rPr>
      <t>US-Reexport Regulations</t>
    </r>
  </si>
  <si>
    <r>
      <t xml:space="preserve">Exportkontrollvorschriften anderer Länder
</t>
    </r>
    <r>
      <rPr>
        <sz val="10"/>
        <color theme="4" tint="0.39997558519241921"/>
        <rFont val="Arial"/>
        <family val="2"/>
      </rPr>
      <t>Export Control Laws of other Countries</t>
    </r>
  </si>
  <si>
    <r>
      <t xml:space="preserve">Verfügen Sie über ein Umweltmanagementsystem?
</t>
    </r>
    <r>
      <rPr>
        <sz val="10"/>
        <color theme="4" tint="0.39997558519241921"/>
        <rFont val="Arial"/>
        <family val="2"/>
      </rPr>
      <t>Is an environmental management system applied?</t>
    </r>
  </si>
  <si>
    <r>
      <t xml:space="preserve">Werden Ihre Mitarbeiter regelmäßig aus- und weitergebildet?
</t>
    </r>
    <r>
      <rPr>
        <sz val="10"/>
        <color theme="4" tint="0.39997558519241921"/>
        <rFont val="Arial"/>
        <family val="2"/>
      </rPr>
      <t>Are employees trained on a regular basis?</t>
    </r>
  </si>
  <si>
    <r>
      <t xml:space="preserve">Ist Ihre Firma im Besitz / unter der Kontrolle einer staatlichen Organisation / deren Beamten oder wird sie subventioniert?
</t>
    </r>
    <r>
      <rPr>
        <sz val="10"/>
        <color theme="4" tint="0.39997558519241921"/>
        <rFont val="Arial"/>
        <family val="2"/>
      </rPr>
      <t>Are you owned, controlled or subsidized by any Government organization, State organization and/or official thereof?</t>
    </r>
  </si>
  <si>
    <r>
      <t xml:space="preserve">Arbeiten in Ihrer Firma aktive oder ehemalige Beamte in Führungsebenen?
</t>
    </r>
    <r>
      <rPr>
        <sz val="10"/>
        <color theme="4" tint="0.39997558519241921"/>
        <rFont val="Arial"/>
        <family val="2"/>
      </rPr>
      <t>Are there active or retired public officials among your directors or senior managment?</t>
    </r>
  </si>
  <si>
    <r>
      <t xml:space="preserve">Verfügen Sie über einen Verhaltenskodex, Richtlinien und Kontrollen (z.B. für Vertrauenswürdigkeit, Integrität, Transparenz, Geheimhaltung)?
</t>
    </r>
    <r>
      <rPr>
        <sz val="10"/>
        <color theme="4" tint="0.39997558519241921"/>
        <rFont val="Arial"/>
        <family val="2"/>
      </rPr>
      <t>Do you have a Code of Conduct, Policy and Controls in place (i.e. trustworthiness, integrity, transparency, secrecy, objectivity, cooperation)?</t>
    </r>
  </si>
  <si>
    <r>
      <t xml:space="preserve">Bitte erläutern Sie, welche vorbeugenden Maßnahmen Sie ergreifen, um sicherzustellen, dass Bestechung und Korruption nicht innerhalb der Lieferkette Ihrer Lieferanten stattfinden:
</t>
    </r>
    <r>
      <rPr>
        <sz val="10"/>
        <color theme="4" tint="0.39997558519241921"/>
        <rFont val="Arial"/>
        <family val="2"/>
      </rPr>
      <t>Please explain what preventative measures you implement to ensure bribery and corruption is not taking place within your Suppliers' supply chain:</t>
    </r>
  </si>
  <si>
    <r>
      <t xml:space="preserve">Kennen und verstehen Sie Ihre nationalen Gesetze zur Verhinderung von Betrug und Korruption und die Rechtsvorschriften Ihrer Geschäftspartner?
</t>
    </r>
    <r>
      <rPr>
        <sz val="10"/>
        <color theme="4" tint="0.39997558519241921"/>
        <rFont val="Arial"/>
        <family val="2"/>
      </rPr>
      <t>Can you confirm that you are fully aware of, and fully understand your National legislation and applicable legislation in other jurisdictions concerned with the prevention of bribery and corruption?</t>
    </r>
  </si>
  <si>
    <r>
      <t xml:space="preserve">Gibt es ein Meldeverfahren für eventuell auftretende Verstöße?
</t>
    </r>
    <r>
      <rPr>
        <sz val="10"/>
        <color theme="4" tint="0.39997558519241921"/>
        <rFont val="Arial"/>
        <family val="2"/>
      </rPr>
      <t>Does your company have a policy/procedure in place for reporting possible violations?</t>
    </r>
  </si>
  <si>
    <r>
      <t xml:space="preserve">Wurden Sie in den letzten 10 Jahren wegen Bestechung oder Korruption verurteilt oder gibt es offene Ermittlungen?
</t>
    </r>
    <r>
      <rPr>
        <sz val="10"/>
        <color theme="4" tint="0.39997558519241921"/>
        <rFont val="Arial"/>
        <family val="2"/>
      </rPr>
      <t>Have you had any convictions for acts relating to bribery or corruption in the past 10 years or do you have any open investigations?</t>
    </r>
  </si>
  <si>
    <r>
      <t xml:space="preserve">1) In Ihrem Unternehmen:
    </t>
    </r>
    <r>
      <rPr>
        <sz val="10"/>
        <color theme="4" tint="0.39997558519241921"/>
        <rFont val="Arial"/>
        <family val="2"/>
      </rPr>
      <t>In your own business:</t>
    </r>
  </si>
  <si>
    <r>
      <t xml:space="preserve">2) In Ihrer Lieferkette:
    </t>
    </r>
    <r>
      <rPr>
        <sz val="10"/>
        <color theme="4" tint="0.39997558519241921"/>
        <rFont val="Arial"/>
        <family val="2"/>
      </rPr>
      <t>In your supply chain:</t>
    </r>
  </si>
  <si>
    <r>
      <t xml:space="preserve">Hat Ihr Unternehmen eine Richtlinie gegen Sklaverei und Menschenhandel?
</t>
    </r>
    <r>
      <rPr>
        <sz val="10"/>
        <color theme="4" tint="0.39997558519241921"/>
        <rFont val="Arial"/>
        <family val="2"/>
      </rPr>
      <t>Does your business have an anti-slavery and human trafficking policy?</t>
    </r>
  </si>
  <si>
    <r>
      <t xml:space="preserve">Bitte bestätigen Sie, welche Schritte Sie unternommen haben und / oder beabsichtigen zu unternehmen, um sicherzustellen, dass Sklaverei und Menschenhandel unterbunden werden:
</t>
    </r>
    <r>
      <rPr>
        <sz val="10"/>
        <color theme="4" tint="0.39997558519241921"/>
        <rFont val="Arial"/>
        <family val="2"/>
      </rPr>
      <t>Please confirm what steps / assessment process you have taken and/or intend to take to ensure slavery and human trafficking is not taking place in your supply chain:</t>
    </r>
  </si>
  <si>
    <t>Does your company have a Modern Slavery Statement (UK Modern Slavery Act 2015) and / or a Vigilance Plan (‘Devoir de vigilance’ French law relating to the duty of vigilance
 of parent companies and ordering companies), in accordance with international laws which may be applicable to your business?</t>
  </si>
  <si>
    <r>
      <t xml:space="preserve">Hat Ihr Unternehmen in den letzten 10 Jahren Menschenrechtsverletzungen begangen oder gibt es offene Ermittlungen?
</t>
    </r>
    <r>
      <rPr>
        <sz val="10"/>
        <color theme="4" tint="0.39997558519241921"/>
        <rFont val="Arial"/>
        <family val="2"/>
      </rPr>
      <t>Has your company had any convictions in relation to Human Rights in the past 10 years or does it have any open investigations?</t>
    </r>
  </si>
  <si>
    <r>
      <t xml:space="preserve">Verfügen Sie über Angebote im Rahmen der Corporate Social Responsibility?
</t>
    </r>
    <r>
      <rPr>
        <sz val="10"/>
        <color theme="4" tint="0.39997558519241921"/>
        <rFont val="Arial"/>
        <family val="2"/>
      </rPr>
      <t>Do you have offers concerning corporate social responsibility?</t>
    </r>
  </si>
  <si>
    <r>
      <t xml:space="preserve">Verfügen Sie über einen Prozess, mit dem Sie die Einhaltung von gesetzlichen, normativen, ethischen oder von Kunden gestellten Forderungen bei Ihren Lieferanten überwachen?
</t>
    </r>
    <r>
      <rPr>
        <sz val="10"/>
        <color theme="4" tint="0.39997558519241921"/>
        <rFont val="Arial"/>
        <family val="2"/>
      </rPr>
      <t>Do you have a process to monitor compliance with regulatory, normative, ethical, or customer demands from your suppliers?</t>
    </r>
  </si>
  <si>
    <r>
      <t xml:space="preserve">Leiten Sie diese Anforderung an Ihre Lieferanten durch?
</t>
    </r>
    <r>
      <rPr>
        <sz val="10"/>
        <color theme="4" tint="0.39997558519241921"/>
        <rFont val="Arial"/>
        <family val="2"/>
      </rPr>
      <t>Do you submit this requirement to your suppliers?</t>
    </r>
  </si>
  <si>
    <r>
      <t xml:space="preserve">Verfügen Sie über eine Risikobewertung Ihrer Lieferanten?
</t>
    </r>
    <r>
      <rPr>
        <sz val="10"/>
        <color theme="4" tint="0.39997558519241921"/>
        <rFont val="Arial"/>
        <family val="2"/>
      </rPr>
      <t>Do you have a risk assessment of your suppliers?</t>
    </r>
  </si>
  <si>
    <r>
      <t xml:space="preserve">Wenn Sie Fragen nicht beantworten konnten, geben Sie bitte hier die Gründe dafür an oder fügen ein Extrablatt bei:
</t>
    </r>
    <r>
      <rPr>
        <sz val="10"/>
        <color theme="4" tint="0.39997558519241921"/>
        <rFont val="Arial"/>
        <family val="2"/>
      </rPr>
      <t>If you have not been able to answer any questions, please give the reasons here or use an additional sheet:</t>
    </r>
  </si>
  <si>
    <t>ATE - Mechanik A-Teile / Mechanic A-Parts</t>
  </si>
  <si>
    <t>BTE - Mechanik B-Teile / Mechanic B-Parts</t>
  </si>
  <si>
    <t>CHE - Chemie / Chemictry</t>
  </si>
  <si>
    <t>CTE - Mechanik C-Teile / Mechanic C-Parts</t>
  </si>
  <si>
    <t>DIE - Dienstleister / Service Provider</t>
  </si>
  <si>
    <t>DIN - DIN-,Normteile / DIN-, Standard Part</t>
  </si>
  <si>
    <t>EKO - Elektronikkomponente / Electronical Components</t>
  </si>
  <si>
    <t>ELE - Elektronikbaugruppe / Electronical Assembly</t>
  </si>
  <si>
    <t>ENE - Energie-Technik / Power Engineering</t>
  </si>
  <si>
    <t>GAL - Galvanik / Electroplanting</t>
  </si>
  <si>
    <t>GUS - Gußteile / Cast Parts</t>
  </si>
  <si>
    <t>HAL - Halberzeuge / Semi-finished Product</t>
  </si>
  <si>
    <t>HBE - Hilfs-, Betriebsst. / Operating Supplies</t>
  </si>
  <si>
    <t>ITE - Info-Technologie / Information-Technology</t>
  </si>
  <si>
    <t>MET - Metall-Bearbeitung / Metal Processing</t>
  </si>
  <si>
    <t>OPT - Optik / Optic</t>
  </si>
  <si>
    <t>SOF - Software</t>
  </si>
  <si>
    <t>SPE - Sprengstoffe / Explosive Material</t>
  </si>
  <si>
    <t>SYS - Systemhaus / System Haus</t>
  </si>
  <si>
    <t>TRA - Travel</t>
  </si>
  <si>
    <t>VER - Verpackung / Packaging</t>
  </si>
  <si>
    <t>ZUE - Zündmittel / Detonating Devices</t>
  </si>
  <si>
    <t>Bitte auswählen / Please choose</t>
  </si>
  <si>
    <r>
      <t xml:space="preserve">Verwenden oder beauftragen Sie für Ihren Herstellungsprozess folgende spezielle Prozesse:
Warmbehandlung, Ultraschallprüfung, Penetrantprüfung (Farbeindringverfahren, Magnetpulververfahren, Wirbelstromprüfung), Oberflächentechnik (chemisch, Lackieren, Pulverbeschichten),   Werkstoffprüfungen (zerstörend / nicht zerstörend), Schweißen (bitte spezifizieren), Löten (bitte spezifizieren), Nieten, Kleben (bitte spezifizieren), additive Fertigungsverfahren (z.B 3D-Druck) oder weitere Spezielle Prozesse in Ihrem Verantwortungsbereich?
Falls zutreffend, bitte den/ die speziellen Prozesse auf einem separaten Blatt aufführen und spezifizieren.
</t>
    </r>
    <r>
      <rPr>
        <i/>
        <sz val="10"/>
        <rFont val="Arial"/>
        <family val="2"/>
      </rPr>
      <t xml:space="preserve">Wird die Frage mit Ja beantwortet, müssen die 4 folgenden Fragen ebenfalls beantwortet werden.
</t>
    </r>
    <r>
      <rPr>
        <sz val="10"/>
        <color theme="4" tint="0.39997558519241921"/>
        <rFont val="Arial"/>
        <family val="2"/>
      </rPr>
      <t xml:space="preserve">Do you use or order any of the following special processes within your manufacturing:
heat treatment, ultrasonic testing, penetrant testing (Dye Penetrant test, magnetic particles test, Eddy current test), surface treatment (chemical, painting, powder coating), material testing (destructive / non destructive), welding (please specify), soldering (please specify), riveting, bonding (please specify), additive manufacturing (i.e. 3-D printing)  
or any other special process under your responsibility?
If applicable, which of the mentioned processes are affected (please note on separate page)?
</t>
    </r>
    <r>
      <rPr>
        <i/>
        <sz val="10"/>
        <color theme="4" tint="0.39997558519241921"/>
        <rFont val="Arial"/>
        <family val="2"/>
      </rPr>
      <t>If answered with yes, please answer the following four questions as well</t>
    </r>
    <r>
      <rPr>
        <i/>
        <sz val="10"/>
        <rFont val="Arial"/>
        <family val="2"/>
      </rPr>
      <t xml:space="preserve">
</t>
    </r>
  </si>
  <si>
    <r>
      <t xml:space="preserve">Teil I / </t>
    </r>
    <r>
      <rPr>
        <b/>
        <sz val="12"/>
        <color theme="4" tint="0.59999389629810485"/>
        <rFont val="Arial"/>
        <family val="2"/>
      </rPr>
      <t>Part I</t>
    </r>
  </si>
  <si>
    <t xml:space="preserve">     EN, JISQ or AS 9100 / 9120</t>
  </si>
  <si>
    <t xml:space="preserve">     AQAP</t>
  </si>
  <si>
    <t xml:space="preserve">     DIN EN ISO 9001</t>
  </si>
  <si>
    <t xml:space="preserve">     IATF 16949</t>
  </si>
  <si>
    <t>weiter mit Block C</t>
  </si>
  <si>
    <t>weiter mit mit Blöcken B+C</t>
  </si>
  <si>
    <t>Bitte Blöcke A bis C ausfüllen</t>
  </si>
  <si>
    <t>continue with C</t>
  </si>
  <si>
    <t>continue with B + C</t>
  </si>
  <si>
    <t>continue with A - C</t>
  </si>
  <si>
    <t>Textelemente</t>
  </si>
  <si>
    <t>Bitte Zertifizierung auswählen</t>
  </si>
  <si>
    <t>please select certification</t>
  </si>
  <si>
    <r>
      <t xml:space="preserve">     Sonstige</t>
    </r>
    <r>
      <rPr>
        <sz val="10"/>
        <color theme="4" tint="0.39997558519241921"/>
        <rFont val="Arial"/>
        <family val="2"/>
      </rPr>
      <t xml:space="preserve">
     Other</t>
    </r>
  </si>
  <si>
    <t>Ja / Yes</t>
  </si>
  <si>
    <t>Nein / No</t>
  </si>
  <si>
    <r>
      <t xml:space="preserve">Datum
</t>
    </r>
    <r>
      <rPr>
        <sz val="10"/>
        <color theme="4" tint="0.39997558519241921"/>
        <rFont val="Arial"/>
        <family val="2"/>
      </rPr>
      <t>Date</t>
    </r>
  </si>
  <si>
    <r>
      <t xml:space="preserve">Name, Funktion
</t>
    </r>
    <r>
      <rPr>
        <sz val="10"/>
        <color theme="4" tint="0.39997558519241921"/>
        <rFont val="Arial"/>
        <family val="2"/>
      </rPr>
      <t>Name, Function</t>
    </r>
  </si>
  <si>
    <r>
      <t xml:space="preserve">Telefonnummer
</t>
    </r>
    <r>
      <rPr>
        <sz val="10"/>
        <color theme="4" tint="0.39997558519241921"/>
        <rFont val="Arial"/>
        <family val="2"/>
      </rPr>
      <t>Phone No.</t>
    </r>
  </si>
  <si>
    <t>Zertifikat</t>
  </si>
  <si>
    <t>Basis QSV Vorhanden</t>
  </si>
  <si>
    <t>QSV</t>
  </si>
  <si>
    <t>grün</t>
  </si>
  <si>
    <t>orange</t>
  </si>
  <si>
    <t>rot</t>
  </si>
  <si>
    <t>Stufe</t>
  </si>
  <si>
    <t>von</t>
  </si>
  <si>
    <t>bis</t>
  </si>
  <si>
    <r>
      <t xml:space="preserve">     Vermögenswerte
     </t>
    </r>
    <r>
      <rPr>
        <sz val="10"/>
        <color theme="4" tint="0.39997558519241921"/>
        <rFont val="Arial"/>
        <family val="2"/>
      </rPr>
      <t>Financial Assets</t>
    </r>
  </si>
  <si>
    <r>
      <t xml:space="preserve">     Infrastruktur
     </t>
    </r>
    <r>
      <rPr>
        <sz val="10"/>
        <color theme="4" tint="0.39997558519241921"/>
        <rFont val="Arial"/>
        <family val="2"/>
      </rPr>
      <t>Infrastructure</t>
    </r>
  </si>
  <si>
    <r>
      <t xml:space="preserve">     Ansehen
     </t>
    </r>
    <r>
      <rPr>
        <sz val="10"/>
        <color theme="4" tint="0.39997558519241921"/>
        <rFont val="Arial"/>
        <family val="2"/>
      </rPr>
      <t>Reputation</t>
    </r>
    <r>
      <rPr>
        <sz val="10"/>
        <rFont val="Arial"/>
        <family val="2"/>
      </rPr>
      <t xml:space="preserve"> </t>
    </r>
  </si>
  <si>
    <r>
      <t xml:space="preserve">     geistiges Eigentum
     </t>
    </r>
    <r>
      <rPr>
        <sz val="10"/>
        <color theme="4" tint="0.39997558519241921"/>
        <rFont val="Arial"/>
        <family val="2"/>
      </rPr>
      <t>Intellectual Property</t>
    </r>
  </si>
  <si>
    <r>
      <t xml:space="preserve">     Standort
     </t>
    </r>
    <r>
      <rPr>
        <sz val="10"/>
        <color theme="4" tint="0.39997558519241921"/>
        <rFont val="Arial"/>
        <family val="2"/>
      </rPr>
      <t>Location</t>
    </r>
  </si>
  <si>
    <r>
      <t xml:space="preserve">     IT
     </t>
    </r>
    <r>
      <rPr>
        <sz val="10"/>
        <color theme="4" tint="0.39997558519241921"/>
        <rFont val="Arial"/>
        <family val="2"/>
      </rPr>
      <t>IT</t>
    </r>
  </si>
  <si>
    <r>
      <t xml:space="preserve">- Falls nicht verfügbar, bitte erläutern:
</t>
    </r>
    <r>
      <rPr>
        <sz val="10"/>
        <color theme="4" tint="0.39997558519241921"/>
        <rFont val="Arial"/>
        <family val="2"/>
      </rPr>
      <t>- If not available, please explain:</t>
    </r>
  </si>
  <si>
    <r>
      <t xml:space="preserve">Portfolio:
</t>
    </r>
    <r>
      <rPr>
        <sz val="10"/>
        <color theme="4" tint="0.39997558519241921"/>
        <rFont val="Arial"/>
        <family val="2"/>
      </rPr>
      <t>Portfolio:</t>
    </r>
  </si>
  <si>
    <r>
      <t xml:space="preserve">Teil II / </t>
    </r>
    <r>
      <rPr>
        <b/>
        <sz val="12"/>
        <color theme="4" tint="0.39997558519241921"/>
        <rFont val="Arial"/>
        <family val="2"/>
      </rPr>
      <t>Part II</t>
    </r>
  </si>
  <si>
    <r>
      <t xml:space="preserve">Allgemeine Angaben / </t>
    </r>
    <r>
      <rPr>
        <b/>
        <sz val="10"/>
        <color theme="4" tint="0.39997558519241921"/>
        <rFont val="Arial"/>
        <family val="2"/>
      </rPr>
      <t>General Data</t>
    </r>
  </si>
  <si>
    <r>
      <t xml:space="preserve">E-Mail:
</t>
    </r>
    <r>
      <rPr>
        <sz val="10"/>
        <color theme="4" tint="0.39997558519241921"/>
        <rFont val="Arial"/>
        <family val="2"/>
      </rPr>
      <t>e-mail</t>
    </r>
  </si>
  <si>
    <r>
      <t xml:space="preserve">     Sonstige:
     </t>
    </r>
    <r>
      <rPr>
        <sz val="10"/>
        <color theme="4" tint="0.39997558519241921"/>
        <rFont val="Arial"/>
        <family val="2"/>
      </rPr>
      <t>Others:</t>
    </r>
  </si>
  <si>
    <t>Punkte</t>
  </si>
  <si>
    <t>Risiko</t>
  </si>
  <si>
    <r>
      <t xml:space="preserve">Bitte auswählen / </t>
    </r>
    <r>
      <rPr>
        <sz val="10"/>
        <color theme="4" tint="0.39997558519241921"/>
        <rFont val="Arial"/>
        <family val="2"/>
      </rPr>
      <t>Please choose</t>
    </r>
  </si>
  <si>
    <r>
      <t xml:space="preserve">siehe Anschrift / </t>
    </r>
    <r>
      <rPr>
        <sz val="10"/>
        <color theme="4" tint="0.39997558519241921"/>
        <rFont val="Arial"/>
        <family val="2"/>
      </rPr>
      <t>see Address</t>
    </r>
  </si>
  <si>
    <r>
      <t xml:space="preserve">Bitte auswählen / </t>
    </r>
    <r>
      <rPr>
        <sz val="10"/>
        <color theme="4" tint="0.39997558519241921"/>
        <rFont val="Arial"/>
        <family val="2"/>
      </rPr>
      <t>please choose</t>
    </r>
  </si>
  <si>
    <t>nicht zutreffend / not relevant</t>
  </si>
  <si>
    <r>
      <t xml:space="preserve">    Mitarbeiter
    </t>
    </r>
    <r>
      <rPr>
        <sz val="10"/>
        <color theme="4" tint="0.39997558519241921"/>
        <rFont val="Arial"/>
        <family val="2"/>
      </rPr>
      <t>Employees</t>
    </r>
  </si>
  <si>
    <r>
      <rPr>
        <b/>
        <sz val="12"/>
        <rFont val="Arial"/>
        <family val="2"/>
      </rPr>
      <t xml:space="preserve">Teil I / </t>
    </r>
    <r>
      <rPr>
        <b/>
        <sz val="12"/>
        <color theme="4" tint="0.39997558519241921"/>
        <rFont val="Arial"/>
        <family val="2"/>
      </rPr>
      <t>Part I</t>
    </r>
  </si>
  <si>
    <r>
      <rPr>
        <b/>
        <sz val="12"/>
        <rFont val="Arial"/>
        <family val="2"/>
      </rPr>
      <t xml:space="preserve">Teil II / </t>
    </r>
    <r>
      <rPr>
        <b/>
        <sz val="12"/>
        <color theme="4" tint="0.39997558519241921"/>
        <rFont val="Arial"/>
        <family val="2"/>
      </rPr>
      <t>Part II</t>
    </r>
  </si>
  <si>
    <r>
      <t xml:space="preserve">Dieser Teil umfasst einfache allgemeine Angaben zu Ihrem Unternehmen.
</t>
    </r>
    <r>
      <rPr>
        <sz val="10"/>
        <color theme="4" tint="0.39997558519241921"/>
        <rFont val="Arial"/>
        <family val="2"/>
      </rPr>
      <t>This part contains simple general information about your company.</t>
    </r>
  </si>
  <si>
    <r>
      <t xml:space="preserve">Sollten Sie eines der o.g. Zertifikate vorweisen können, senden Sie uns dieses bitte als Kopie mit dem Fragebogen zurück. Der Block A ggf. auch Block B, 
je nach Zertifikat, kann dann von Ihnen übersprungen werden, da in den Zertifikaten diese Vorgehensweisen geregelt sind.
</t>
    </r>
    <r>
      <rPr>
        <sz val="10"/>
        <color theme="4" tint="0.39997558519241921"/>
        <rFont val="Arial"/>
        <family val="2"/>
      </rPr>
      <t>If your company is certified according to one or more of the above mentioned standards, please attach a copy of the actual certificate with the questionnaire. Depending on the certificate, you can skip A and possibly B too, since these procedures are regulated in the certificates.</t>
    </r>
  </si>
  <si>
    <r>
      <t xml:space="preserve">     Nicht zertifiziert, jedoch eingeführter Qualitätsmanagementprozess, siehe nachstehende Fragen (bitte Block A-C beantworten)
     </t>
    </r>
    <r>
      <rPr>
        <sz val="10"/>
        <color theme="4" tint="0.39997558519241921"/>
        <rFont val="Arial"/>
        <family val="2"/>
      </rPr>
      <t>No certificate, but an effective Business Management Process in place. (please fill A-C)</t>
    </r>
  </si>
  <si>
    <r>
      <t xml:space="preserve">In nicht zertifizierten Unternehmen und/ oder sehr kleinen Unternehmen kann der Prozess ohne ausführliche Prozessdokumentation gelebt werden. Bitte schildern Sie in diesem Fall einfach den Ablauf der Einkaufstätigkeiten. 
Wir benötigen diese Information, um zu verstehen, ob alle unsere Anforderungen im Umgang mit Ihren Lieferanten erfüllt werden.
</t>
    </r>
    <r>
      <rPr>
        <sz val="10"/>
        <color theme="4" tint="0.39997558519241921"/>
        <rFont val="Arial"/>
        <family val="2"/>
      </rPr>
      <t>In non-certified companies and / or very small companies, the process can be practiced without detailed process documentation. In this case, please include brief statement/s on how your company procures material and services. 
We need this information to understand if all our requirements are met when dealing with your suppliers.</t>
    </r>
  </si>
  <si>
    <r>
      <t xml:space="preserve">Verfügen Sie über einen geregelten Prozess zur Arbeitsplanung / -vorbereitung / Projektmanagement (bei Dienstleistungen)?
</t>
    </r>
    <r>
      <rPr>
        <sz val="10"/>
        <color theme="4" tint="0.39997558519241921"/>
        <rFont val="Arial"/>
        <family val="2"/>
      </rPr>
      <t>Does your company have a governed process for work planning / preparation / project management?</t>
    </r>
  </si>
  <si>
    <r>
      <t xml:space="preserve">Wir wollen verstehen, wie Sie den Produktionsprozess planen.
</t>
    </r>
    <r>
      <rPr>
        <sz val="10"/>
        <color theme="4" tint="0.39997558519241921"/>
        <rFont val="Arial"/>
        <family val="2"/>
      </rPr>
      <t>We want to understand how your company plans the production process.</t>
    </r>
  </si>
  <si>
    <r>
      <t xml:space="preserve">Wir wollen verstehen, wie Sie die vereinbarten Liefertermine planerisch in Ihrem Ablauf sicherstellen.
</t>
    </r>
    <r>
      <rPr>
        <sz val="10"/>
        <color theme="4" tint="0.39997558519241921"/>
        <rFont val="Arial"/>
        <family val="2"/>
      </rPr>
      <t>We want to understand how your company plans to ensure the agreed delivery dates process.</t>
    </r>
  </si>
  <si>
    <r>
      <t xml:space="preserve">Wir wollen uns versichern, dass der von Ihnen verwendete Produktionsprozess gleichmäßig gute Teile erzeugt.
</t>
    </r>
    <r>
      <rPr>
        <sz val="10"/>
        <color theme="4" tint="0.39997558519241921"/>
        <rFont val="Arial"/>
        <family val="2"/>
      </rPr>
      <t>We want to assure ourselves that the production process used will continuously produce parts of the same quality.</t>
    </r>
  </si>
  <si>
    <r>
      <t xml:space="preserve">Wir müssen sicherstellen, dass Sie fehlerhafte Teile vor Lieferung aussortieren.
</t>
    </r>
    <r>
      <rPr>
        <sz val="10"/>
        <color theme="4" tint="0.39997558519241921"/>
        <rFont val="Arial"/>
        <family val="2"/>
      </rPr>
      <t>We need to make sure that faulty parts are sorted out before delivery.</t>
    </r>
  </si>
  <si>
    <r>
      <t xml:space="preserve">Fehler, die auftreten, sollten sich nicht wiederholen. Andernfalls könnten diese Wiederholfehler dazu führen, dass wir die gewünschte Menge nicht zum vereinbarten Termin erhalten. Wir möchten aus entstandenen Fehlern lernen, um diese in Zukunft zu vermeiden. Wir erwarten dies auch von unseren Lieferanten.
</t>
    </r>
    <r>
      <rPr>
        <sz val="10"/>
        <color theme="4" tint="0.39997558519241921"/>
        <rFont val="Arial"/>
        <family val="2"/>
      </rPr>
      <t>Errors that occur should not be repeated. We want to learn from made mistakes to avoid them in the future. We also expect this from our suppliers.</t>
    </r>
  </si>
  <si>
    <r>
      <t xml:space="preserve">Verfügen Sie über ein Änderungsmanagement für Hard-, Software, Design …?
</t>
    </r>
    <r>
      <rPr>
        <sz val="10"/>
        <color theme="4" tint="0.39997558519241921"/>
        <rFont val="Arial"/>
        <family val="2"/>
      </rPr>
      <t>Is there a change management or configuration control process for handling changes of hard-/ software and design data?</t>
    </r>
  </si>
  <si>
    <r>
      <t xml:space="preserve">Wir müssen sicherstellen, dass Änderungen, die wir oder die Sie wünschen, berücksichtigt werden.
</t>
    </r>
    <r>
      <rPr>
        <sz val="10"/>
        <color theme="4" tint="0.39997558519241921"/>
        <rFont val="Arial"/>
        <family val="2"/>
      </rPr>
      <t>We need to make sure that changes initiated by your company or by MBDA are implemented.</t>
    </r>
  </si>
  <si>
    <r>
      <t xml:space="preserve">Verfügen Sie über einen Reklamationsmanagementprozess?
</t>
    </r>
    <r>
      <rPr>
        <sz val="10"/>
        <color theme="4" tint="0.39997558519241921"/>
        <rFont val="Arial"/>
        <family val="2"/>
      </rPr>
      <t>Does your company have a dedicated process to manage claims?</t>
    </r>
  </si>
  <si>
    <r>
      <t xml:space="preserve">Wir würden uns freuen, wenn wir von diesem Prozess keinen Gebrauch machen müssen.
</t>
    </r>
    <r>
      <rPr>
        <sz val="10"/>
        <color theme="4" tint="0.39997558519241921"/>
        <rFont val="Arial"/>
        <family val="2"/>
      </rPr>
      <t>We would be very pleased to not use this process. Never the less we need to know, how you manage a customer complaint.</t>
    </r>
  </si>
  <si>
    <r>
      <t xml:space="preserve">Counterfeit Parts ist der Begriff für alle gefälschten oder nachgebauten Teile, deren Eigenschaften nicht denen des Originalteils entsprechen. Wir müssen 
sicherstellen, dass keine derartigen Teile geliefert werden.
</t>
    </r>
    <r>
      <rPr>
        <sz val="10"/>
        <color theme="4" tint="0.39997558519241921"/>
        <rFont val="Arial"/>
        <family val="2"/>
      </rPr>
      <t>Counterfeit Parts is the term for all counterfeit or copied parts whose characteristics do not match exactly with the original part. We must ensure that no such parts are delivered to us.</t>
    </r>
  </si>
  <si>
    <r>
      <t xml:space="preserve">Verfügen Sie über einen Obsoleszenz-Managementprozess, über den abgekündigte Bauteile identifiziert, entsprechende Maßnahmen eingeleitet und der 
Kunde zeitnah informiert wird?
</t>
    </r>
    <r>
      <rPr>
        <sz val="10"/>
        <color theme="4" tint="0.39997558519241921"/>
        <rFont val="Arial"/>
        <family val="2"/>
      </rPr>
      <t>Does your company have an obsolescence management, which identifies discontinued parts, applies appropriate measures and informs your customer in a timely manner?</t>
    </r>
  </si>
  <si>
    <r>
      <t xml:space="preserve">Wir benötigen von Ihnen Informationen, wenn Komponenten / Bauteile nicht mehr lieferbar sind oder wenn diese auslaufen. Wir benötigen in solchen Fällen auch Information über möglichen Ersatz.
</t>
    </r>
    <r>
      <rPr>
        <sz val="10"/>
        <color theme="4" tint="0.39997558519241921"/>
        <rFont val="Arial"/>
        <family val="2"/>
      </rPr>
      <t>We need information from your company before components are no longer available and when they are intended to be discontinued. The information should be provided to us with sufficient time to allow us to act accordingly. In such cases we also need information about possible replacement.</t>
    </r>
  </si>
  <si>
    <r>
      <t xml:space="preserve">Verfügen Sie über einen REACH-Managementprozess?
</t>
    </r>
    <r>
      <rPr>
        <sz val="10"/>
        <color theme="4" tint="0.39997558519241921"/>
        <rFont val="Arial"/>
        <family val="2"/>
      </rPr>
      <t>Do your company products contain parts that are affected by the REACH regulation?</t>
    </r>
  </si>
  <si>
    <r>
      <t xml:space="preserve">Beinhaltet eines Ihrer Produkte REACH relevante Stoffe?
</t>
    </r>
    <r>
      <rPr>
        <sz val="10"/>
        <color theme="4" tint="0.39997558519241921"/>
        <rFont val="Arial"/>
        <family val="2"/>
      </rPr>
      <t>Do your company products contain parts that are affected by the REACH regulation?</t>
    </r>
  </si>
  <si>
    <r>
      <t xml:space="preserve">REACH ist die Bezeichnung für die Europäische Gefahrstoffverordnung (EG 1907/2006). Diese verbietet die Verwendung definierter Gefahrstoffe in der Produktion. Unser Ziel ist es hierbei negative Auswirkungen durch Chemikalien auf Menschen und Umwelt möglichst gering zu halten.
</t>
    </r>
    <r>
      <rPr>
        <sz val="10"/>
        <color theme="4" tint="0.39997558519241921"/>
        <rFont val="Arial"/>
        <family val="2"/>
      </rPr>
      <t>REACH is the name of the European Hazardous Substances Regulation (please refer to EC 1907/2006). REACH aims to improve the protection of human health and the environment through the better and earlier identification of the intrinsic properties of chemical substances.</t>
    </r>
  </si>
  <si>
    <r>
      <t xml:space="preserve">Verfügen Sie über einen Conflict Minerals Managementprozess? 
</t>
    </r>
    <r>
      <rPr>
        <sz val="10"/>
        <color theme="4" tint="0.39997558519241921"/>
        <rFont val="Arial"/>
        <family val="2"/>
      </rPr>
      <t>Does your company apply a management process for conflict minerals?</t>
    </r>
  </si>
  <si>
    <r>
      <t xml:space="preserve">Conflict Minerals ist die Bezeichnung für die Europäische Verordnung (2017/821) zur Vermeidung von Rohmaterialien aus Ländern mit diktatorischen Regierungen/ Ausbeuterischen Arbeitsbedingungen/ Kinderarbeit. Wir wollen vermeiden, über den Zukauf derartiger Materialien aus den genannten Gebieten, diese Regimes zu finanzieren.
</t>
    </r>
    <r>
      <rPr>
        <sz val="10"/>
        <color theme="4" tint="0.39997558519241921"/>
        <rFont val="Arial"/>
        <family val="2"/>
      </rPr>
      <t>Conflict Minerals Legislation (REGULATION (EU) 2017/821 OF THE EUROPEAN PARLIAMENT AND OF THE COUNCIL of 17 May 2017) is the name of the European regulation laying down supply chain due diligence obligations for Union importers of tin, tantalum and tungsten, their ores, and gold originating from conflict-affected and high-risk areas.</t>
    </r>
  </si>
  <si>
    <r>
      <t xml:space="preserve">Wir wollen unsere Auswahl bei der Anfrageerstellung auf Ihre Produktionsmöglichkeiten abstimmen. 
</t>
    </r>
    <r>
      <rPr>
        <sz val="10"/>
        <color theme="4" tint="0.39997558519241921"/>
        <rFont val="Arial"/>
        <family val="2"/>
      </rPr>
      <t>We want to tailor our supplier selection to your company’s production capability when making inquiries.</t>
    </r>
  </si>
  <si>
    <r>
      <t xml:space="preserve">Haben Sie eine angemessene Cyber-Sicherheitsrichtlinie und -kontrollen (einschließlich Aufklärung und Software), um Informationen und Systeme vor 
Cyberangriffen zu schützen?
</t>
    </r>
    <r>
      <rPr>
        <sz val="10"/>
        <color theme="4" tint="0.39997558519241921"/>
        <rFont val="Arial"/>
        <family val="2"/>
      </rPr>
      <t>Do you have an appropriate Cyber Security Policy and controls in place (including awareness and software) to protect Information and Systems from a Cyber Attack?</t>
    </r>
  </si>
  <si>
    <r>
      <t xml:space="preserve">Entspricht Ihr Informationssicherheitsmanagementsystem dem vom BSI entwickelten IT-Grundschutz (BSI-Standard 100-2 IT Grundschutz)?
</t>
    </r>
    <r>
      <rPr>
        <sz val="10"/>
        <color theme="4" tint="0.39997558519241921"/>
        <rFont val="Arial"/>
        <family val="2"/>
      </rPr>
      <t>Does your company’s IT Security Management System fulfil the British Government Procurement Policy Note 09/14: (Cyber Essentials scheme certification) or the German Bundesamt für Sicherheit in der Informationstechnik BSI-Standard 100-2 IT Grundschutz) or an equivalent national regulation?</t>
    </r>
  </si>
  <si>
    <r>
      <t xml:space="preserve">Wir müssen sicherstellen, dass Ihre EDV/ IT (mit unseren Daten) gemäß Mindestanforderungen gegen Angriffe geschützt ist.
</t>
    </r>
    <r>
      <rPr>
        <sz val="10"/>
        <color theme="4" tint="0.39997558519241921"/>
        <rFont val="Arial"/>
        <family val="2"/>
      </rPr>
      <t>We need to ensure that your IT (with our data) is protected against attacks according to minimum requirements.
We want to know how your company protects its data against the most prevalent forms of threat coming from the internet such as misuse, theft, destruction by attackers, destruction, etc. Keyword Cyber crime, Cyber attack, but also fire safety etc., everything in the context of IT security.</t>
    </r>
  </si>
  <si>
    <r>
      <t xml:space="preserve">Führen Sie Schutzmaßnahmen in folgenden Bereichen durch? (bitte Nachweise beifügen)
</t>
    </r>
    <r>
      <rPr>
        <sz val="10"/>
        <color theme="4" tint="0.39997558519241921"/>
        <rFont val="Arial"/>
        <family val="2"/>
      </rPr>
      <t>Does your company conduct protective measures?</t>
    </r>
  </si>
  <si>
    <r>
      <t xml:space="preserve">Die Beantwortung dieser Fragen dient zu unserer Risikoeinschätzung einer möglichen Zusammenarbeit. Z.B. Schutz der Mitarbeiter: Arbeitssicherheitsschuhe, Atemschutz etc.; Schutz der Infrastruktur: Hochwasserschutz, Erdbebensicheres Fundament (wenn nötig etc.); Geistiges Eigentum: Patente anmelden, um Raubkopien (counterfeit parts) zu vermeiden
</t>
    </r>
    <r>
      <rPr>
        <sz val="10"/>
        <color theme="4" tint="0.39997558519241921"/>
        <rFont val="Arial"/>
        <family val="2"/>
      </rPr>
      <t>Answers to these questions are used to assess the risk of potential collaboration. For example, Protection of employees: work safety shoes, respiratory protection, etc.; Infrastructure protection: flood protection, earthquake-proof foundation (if necessary, etc.); Intellectual property: Register patents to avoid piracy (counterfeit parts)</t>
    </r>
  </si>
  <si>
    <r>
      <t xml:space="preserve">Arbeiten in Ihrer Firma aktive oder ehemalige Beamte in Führungsebenen?
</t>
    </r>
    <r>
      <rPr>
        <sz val="10"/>
        <color theme="4" tint="0.39997558519241921"/>
        <rFont val="Arial"/>
        <family val="2"/>
      </rPr>
      <t>Are there active or retired public officials among your directors or senior management?</t>
    </r>
  </si>
  <si>
    <r>
      <t xml:space="preserve">Diese Frage ist kein Entscheidungskriterium bei der Auftragsvergabe. Vielmehr dient die Antwort zur Bestimmung der Vorgehensweisen in einer möglichen Zusammenarbeit, die Korruption/ Vorteilsannahme ausschließen wird.
</t>
    </r>
    <r>
      <rPr>
        <sz val="10"/>
        <color theme="4" tint="0.39997558519241921"/>
        <rFont val="Arial"/>
        <family val="2"/>
      </rPr>
      <t>This question is not a decision criterion for the award of the contract. Rather, the answer serves to determine the procedures in a possible collaboration that will mitigate the risk corruption / advantage acceptance.</t>
    </r>
  </si>
  <si>
    <r>
      <rPr>
        <b/>
        <sz val="16"/>
        <rFont val="Arial"/>
        <family val="2"/>
      </rPr>
      <t xml:space="preserve">Ausfüllanleitung / </t>
    </r>
    <r>
      <rPr>
        <b/>
        <sz val="16"/>
        <color theme="4" tint="0.39997558519241921"/>
        <rFont val="Arial"/>
        <family val="2"/>
      </rPr>
      <t>Instruction Guide</t>
    </r>
    <r>
      <rPr>
        <b/>
        <sz val="16"/>
        <rFont val="Arial"/>
        <family val="2"/>
      </rPr>
      <t>:</t>
    </r>
  </si>
  <si>
    <t>unbeantwortete Fragen</t>
  </si>
  <si>
    <t>Summe</t>
  </si>
  <si>
    <t>Bitte Eingabe prüfen</t>
  </si>
  <si>
    <t>Please check your answer</t>
  </si>
  <si>
    <r>
      <t xml:space="preserve">Entspricht Ihr Informationssicherheitsmanagementsystem dem vom BSI entwickelten IT-Grundschutz (BSI-Standard 100-2 bzw. 200-2 IT Grundschutz)?
</t>
    </r>
    <r>
      <rPr>
        <sz val="10"/>
        <color theme="4" tint="0.39997558519241921"/>
        <rFont val="Arial"/>
        <family val="2"/>
      </rPr>
      <t>Does your company’s IT Security Management System fulfil the British Government Procurement Policy Note 09/14: (Cyber Essentials scheme certification) or the German Bundesamt für Sicherheit (BSI-Standard 100-2 or 200-2 IT Grundschutz) or an equivalent national regulation?</t>
    </r>
  </si>
  <si>
    <r>
      <t xml:space="preserve">Bei Fragen / Anmerkungen wenden Sie sich bitte an: </t>
    </r>
    <r>
      <rPr>
        <sz val="10"/>
        <color theme="4"/>
        <rFont val="Arial"/>
        <family val="2"/>
      </rPr>
      <t>einkauf@mbda-systems.de</t>
    </r>
    <r>
      <rPr>
        <sz val="10"/>
        <color theme="4" tint="0.39997558519241921"/>
        <rFont val="Arial"/>
        <family val="2"/>
      </rPr>
      <t xml:space="preserve">
For questions / remarks please contact: </t>
    </r>
    <r>
      <rPr>
        <sz val="10"/>
        <color theme="4"/>
        <rFont val="Arial"/>
        <family val="2"/>
      </rPr>
      <t>einkauf@mbda-systems.de</t>
    </r>
  </si>
  <si>
    <r>
      <t xml:space="preserve">Ausfüllanleitung / </t>
    </r>
    <r>
      <rPr>
        <sz val="10"/>
        <color theme="4" tint="0.39997558519241921"/>
        <rFont val="Arial"/>
        <family val="2"/>
      </rPr>
      <t>Instruction how to complete:</t>
    </r>
    <r>
      <rPr>
        <sz val="10"/>
        <rFont val="Arial"/>
        <family val="2"/>
      </rPr>
      <t xml:space="preserve">
Bitte füllen Sie alle Fragepunkte aus und senden das Dokuement als Excel-Datei zurück.
Wird eine Frage in Teil II mit „Ja“ beantwortet, sind bei nicht mit (1) oder (2) zertifizierten Lieferanten kurzen Beschreibungen der internen Vorgehensweise beizufügen. Können Sie eine Frage nicht beantworten, geben Sie bitte die Gründe dafür auf der letzten Seite an (keine Zeilenbeschränkung) oder verwenden Sie ein Extrablatt.
</t>
    </r>
    <r>
      <rPr>
        <sz val="10"/>
        <color theme="4" tint="0.39997558519241921"/>
        <rFont val="Arial"/>
        <family val="2"/>
      </rPr>
      <t>Please answer all questions and return this document as an Excel file. If a question in Part II is answered with "Yes", brief descriptions of the internal procedure should be enclosed by non-certified (1) or (2) suppliers. If you’re unable to answer a question, please indicate the reasons for this on the last page (no line restriction) or use an extra sheet.</t>
    </r>
    <r>
      <rPr>
        <sz val="10"/>
        <rFont val="Arial"/>
        <family val="2"/>
      </rPr>
      <t xml:space="preserve">
</t>
    </r>
    <r>
      <rPr>
        <b/>
        <u/>
        <sz val="10"/>
        <color theme="5" tint="0.39997558519241921"/>
        <rFont val="Arial"/>
        <family val="2"/>
      </rPr>
      <t>Hinweis / Please note:</t>
    </r>
    <r>
      <rPr>
        <sz val="10"/>
        <rFont val="Arial"/>
        <family val="2"/>
      </rPr>
      <t xml:space="preserve">
Diese Ausfüllanleitung beruht auf der Auswertung häufig gestellter Fragen (FAQ) und erhebt keinen Anspruch auf Vollständigkeit. Sollten Sie darüber hinaus Fragen haben, wenden Sie sich bitte an den am Ende stehenden Kontakt.
</t>
    </r>
    <r>
      <rPr>
        <sz val="10"/>
        <color theme="4" tint="0.39997558519241921"/>
        <rFont val="Arial"/>
        <family val="2"/>
      </rPr>
      <t>This completion guide is based on the evaluation of frequently asked questions (FAQ) and makes no claim to completeness. If you have any further questions, please contact us using the email address shown at the end of this questionnaire.</t>
    </r>
  </si>
  <si>
    <r>
      <t xml:space="preserve">Welche der folgenden Leistungen werden von Ihnen angeboten?
</t>
    </r>
    <r>
      <rPr>
        <sz val="10"/>
        <color theme="4" tint="0.39997558519241921"/>
        <rFont val="Arial"/>
        <family val="2"/>
      </rPr>
      <t>Which of the following services do you offer?</t>
    </r>
  </si>
  <si>
    <r>
      <t xml:space="preserve">Führen Sie Schutzmaßnahmen in folgenden Bereichen durch? (bitte Nachweise beifügen)
</t>
    </r>
    <r>
      <rPr>
        <sz val="10"/>
        <color theme="4" tint="0.39997558519241921"/>
        <rFont val="Arial"/>
        <family val="2"/>
      </rPr>
      <t>Do you implement protective measures in the following areas? (please attach evidence)</t>
    </r>
  </si>
  <si>
    <r>
      <t xml:space="preserve">Sind Sie: / </t>
    </r>
    <r>
      <rPr>
        <sz val="10"/>
        <color theme="4" tint="0.39997558519241921"/>
        <rFont val="Arial"/>
        <family val="2"/>
      </rPr>
      <t>Are you:</t>
    </r>
  </si>
  <si>
    <t xml:space="preserve">     Zertifizierung nach DIN EN ISO 50001</t>
  </si>
  <si>
    <t xml:space="preserve">     EMAS-Zertifizierung</t>
  </si>
  <si>
    <t xml:space="preserve">     Energieaudit nach DIN EN 16247-1</t>
  </si>
  <si>
    <t xml:space="preserve">     Keine der genannten Maßnahmen</t>
  </si>
  <si>
    <r>
      <t xml:space="preserve">Energieeffizienz sichergestellt durch:
</t>
    </r>
    <r>
      <rPr>
        <sz val="10"/>
        <color theme="4" tint="0.39997558519241921"/>
        <rFont val="Arial"/>
        <family val="2"/>
      </rPr>
      <t>Energy efficiency ensured by:</t>
    </r>
  </si>
  <si>
    <r>
      <t xml:space="preserve">Sollten Sie eines der o.g. Zertifikate vorweisen können, senden Sie uns dieses bitte als Kopie mit dem Fragebogen zurück.
</t>
    </r>
    <r>
      <rPr>
        <sz val="10"/>
        <color theme="4" tint="0.39997558519241921"/>
        <rFont val="Arial"/>
        <family val="2"/>
      </rPr>
      <t>If your company is certified according to one or more of the above mentioned standards.</t>
    </r>
  </si>
  <si>
    <r>
      <t xml:space="preserve">DAP Lieferadresse (Incoterms® 2020)
</t>
    </r>
    <r>
      <rPr>
        <sz val="10"/>
        <color theme="4" tint="0.39997558519241921"/>
        <rFont val="Arial"/>
        <family val="2"/>
      </rPr>
      <t>DAP Delivery Address (Incoterms® 2020)</t>
    </r>
  </si>
  <si>
    <r>
      <t xml:space="preserve">Nachhaltigkeit:
</t>
    </r>
    <r>
      <rPr>
        <sz val="10"/>
        <color theme="4" tint="0.39997558519241921"/>
        <rFont val="Arial"/>
        <family val="2"/>
      </rPr>
      <t>Sustainability:</t>
    </r>
  </si>
  <si>
    <r>
      <t xml:space="preserve">Cybersicherheit:
</t>
    </r>
    <r>
      <rPr>
        <sz val="10"/>
        <color theme="4" tint="0.39997558519241921"/>
        <rFont val="Arial"/>
        <family val="2"/>
      </rPr>
      <t>Cyber Security:</t>
    </r>
  </si>
  <si>
    <r>
      <t xml:space="preserve">Haupteigentümer:
</t>
    </r>
    <r>
      <rPr>
        <sz val="10"/>
        <color theme="4" tint="0.39997558519241921"/>
        <rFont val="Arial"/>
        <family val="2"/>
      </rPr>
      <t>Ultimate benifical owner:</t>
    </r>
  </si>
  <si>
    <r>
      <t xml:space="preserve">ESG:
</t>
    </r>
    <r>
      <rPr>
        <sz val="10"/>
        <color rgb="FF00B0F0"/>
        <rFont val="Arial"/>
        <family val="2"/>
      </rPr>
      <t>ESG:</t>
    </r>
  </si>
  <si>
    <t>Dienstleister / Service Provider</t>
  </si>
  <si>
    <t>außerhalb tätig / away</t>
  </si>
  <si>
    <t>vor Ort tätig / on site</t>
  </si>
  <si>
    <r>
      <rPr>
        <b/>
        <sz val="10"/>
        <rFont val="Arial"/>
        <family val="2"/>
      </rPr>
      <t>↑↑↑</t>
    </r>
    <r>
      <rPr>
        <sz val="10"/>
        <rFont val="Arial"/>
        <family val="2"/>
      </rPr>
      <t xml:space="preserve"> </t>
    </r>
    <r>
      <rPr>
        <sz val="10"/>
        <rFont val="Arial"/>
        <family val="2"/>
      </rPr>
      <t>Bitte auswählen / please choose ↑↑↑</t>
    </r>
  </si>
  <si>
    <r>
      <t>Businesspartnerfragebogen /</t>
    </r>
    <r>
      <rPr>
        <b/>
        <sz val="16"/>
        <color theme="4" tint="0.39997558519241921"/>
        <rFont val="Arial"/>
        <family val="2"/>
      </rPr>
      <t xml:space="preserve"> Businesspartner Questionaire</t>
    </r>
  </si>
  <si>
    <t>BES-0218, Version 15</t>
  </si>
  <si>
    <r>
      <rPr>
        <i/>
        <u/>
        <sz val="10"/>
        <rFont val="Arial"/>
        <family val="2"/>
      </rPr>
      <t>Ausfüllanleitung:</t>
    </r>
    <r>
      <rPr>
        <i/>
        <sz val="10"/>
        <rFont val="Arial"/>
        <family val="2"/>
      </rPr>
      <t xml:space="preserve">
Bitte füllen Sie alle Fragepunkte aus und senden das Dokuement als Excel-Datei zurück.
Wird eine Frage in Teil II mit „Ja“ beantwortet, sind bei nicht mit (1) oder (2) zertifiziertes Unternehmen kurze Beschreibungen der internen Vorgehensweise beizufügen. Können Sie eine Frage nicht beantworten, geben Sie bitte die Gründe dafür auf der letzten Seite an (keine Zeilenbeschränkung) oder verwenden Sie ein Extrablatt.</t>
    </r>
    <r>
      <rPr>
        <sz val="10"/>
        <rFont val="Arial"/>
        <family val="2"/>
      </rPr>
      <t xml:space="preserve">
</t>
    </r>
    <r>
      <rPr>
        <i/>
        <u/>
        <sz val="10"/>
        <color theme="4" tint="0.39997558519241921"/>
        <rFont val="Arial"/>
        <family val="2"/>
      </rPr>
      <t>Instructions for completion:</t>
    </r>
    <r>
      <rPr>
        <i/>
        <sz val="10"/>
        <color theme="4" tint="0.39997558519241921"/>
        <rFont val="Arial"/>
        <family val="2"/>
      </rPr>
      <t xml:space="preserve">
Please answer all questions and return this document as an Excel file.
When an answer in Part II is “yes”, please attach a short description of your internal procedure if you are not certified with (1) or (2). If you can not answer a question, please indicate the reasons on the last page (no line limit) or use an additional sheet.</t>
    </r>
    <r>
      <rPr>
        <sz val="10"/>
        <rFont val="Arial"/>
        <family val="2"/>
      </rPr>
      <t xml:space="preserve">
</t>
    </r>
  </si>
  <si>
    <t>Geschäftspartner / Businesspartner</t>
  </si>
  <si>
    <t>Konzessionierter Vertreiber / Licenced Distributor</t>
  </si>
  <si>
    <t>Bitte auswählen / please choose</t>
  </si>
  <si>
    <t xml:space="preserve">     Zertifizierung nach DIN EN ISO 14001 - Umweltmanagementsystemnorm</t>
  </si>
  <si>
    <t xml:space="preserve">     Energieaudit nach DIN EN ISO 16247-1</t>
  </si>
  <si>
    <t xml:space="preserve">     Zertifizierung nach DIN EN ISO 50001 - Energiemanagementsystemnorm</t>
  </si>
  <si>
    <t>o</t>
  </si>
  <si>
    <t>þ</t>
  </si>
  <si>
    <t>EN, JISQ or AS 9100 / 9120</t>
  </si>
  <si>
    <t>AQAP</t>
  </si>
  <si>
    <t>DIN EN ISO 9001</t>
  </si>
  <si>
    <t>IATF 16949</t>
  </si>
  <si>
    <r>
      <t>Sonstige</t>
    </r>
    <r>
      <rPr>
        <sz val="10"/>
        <color theme="4" tint="0.39997558519241921"/>
        <rFont val="Arial"/>
        <family val="2"/>
      </rPr>
      <t xml:space="preserve">
Other</t>
    </r>
  </si>
  <si>
    <r>
      <t xml:space="preserve">Nicht zertifiziert, jedoch eingeführter Qualitätsmanagementprozess, 
siehe nachstehende Fragen
</t>
    </r>
    <r>
      <rPr>
        <sz val="10"/>
        <color theme="4" tint="0.39997558519241921"/>
        <rFont val="Arial"/>
        <family val="2"/>
      </rPr>
      <t>No certificate, but an effective Business Management Process in place.</t>
    </r>
  </si>
  <si>
    <r>
      <t xml:space="preserve">Spezialverpackungen n. Kundenwunsch
</t>
    </r>
    <r>
      <rPr>
        <sz val="10"/>
        <color rgb="FF00B0F0"/>
        <rFont val="Arial"/>
        <family val="2"/>
      </rPr>
      <t>Special Packaging upon Customer’s Request</t>
    </r>
    <r>
      <rPr>
        <sz val="10"/>
        <rFont val="Arial"/>
        <family val="2"/>
      </rPr>
      <t xml:space="preserve"> </t>
    </r>
  </si>
  <si>
    <r>
      <t xml:space="preserve">Eigener Versand
</t>
    </r>
    <r>
      <rPr>
        <sz val="10"/>
        <color rgb="FF00B0F0"/>
        <rFont val="Arial"/>
        <family val="2"/>
      </rPr>
      <t>Internal Dispatch</t>
    </r>
  </si>
  <si>
    <r>
      <t xml:space="preserve">Kundenhotline
</t>
    </r>
    <r>
      <rPr>
        <sz val="10"/>
        <color rgb="FF00B0F0"/>
        <rFont val="Arial"/>
        <family val="2"/>
      </rPr>
      <t>Customer Hotline</t>
    </r>
  </si>
  <si>
    <r>
      <t xml:space="preserve">Verwendung d. Verpackung v. Kunden
</t>
    </r>
    <r>
      <rPr>
        <sz val="10"/>
        <color rgb="FF00B0F0"/>
        <rFont val="Arial"/>
        <family val="2"/>
      </rPr>
      <t>Usage of Packaging provided by the Customer</t>
    </r>
  </si>
  <si>
    <r>
      <t xml:space="preserve">Spedition
</t>
    </r>
    <r>
      <rPr>
        <sz val="10"/>
        <color rgb="FF00B0F0"/>
        <rFont val="Arial"/>
        <family val="2"/>
      </rPr>
      <t>Forwarding Agency</t>
    </r>
  </si>
  <si>
    <r>
      <t xml:space="preserve">Sonstiges
</t>
    </r>
    <r>
      <rPr>
        <sz val="10"/>
        <color rgb="FF00B0F0"/>
        <rFont val="Arial"/>
        <family val="2"/>
      </rPr>
      <t>Other</t>
    </r>
  </si>
  <si>
    <r>
      <t xml:space="preserve">Kundendienst
</t>
    </r>
    <r>
      <rPr>
        <sz val="10"/>
        <color rgb="FF00B0F0"/>
        <rFont val="Arial"/>
        <family val="2"/>
      </rPr>
      <t>Customer Service</t>
    </r>
  </si>
  <si>
    <r>
      <t xml:space="preserve">Schulungen für den Kunden
</t>
    </r>
    <r>
      <rPr>
        <sz val="10"/>
        <color rgb="FF00B0F0"/>
        <rFont val="Arial"/>
        <family val="2"/>
      </rPr>
      <t>Customer Training Courses</t>
    </r>
  </si>
  <si>
    <r>
      <t xml:space="preserve">Sonstige:
</t>
    </r>
    <r>
      <rPr>
        <sz val="10"/>
        <color rgb="FF00B0F0"/>
        <rFont val="Arial"/>
        <family val="2"/>
      </rPr>
      <t>Others:</t>
    </r>
  </si>
  <si>
    <r>
      <t xml:space="preserve">Mitarbeiter
</t>
    </r>
    <r>
      <rPr>
        <sz val="10"/>
        <color theme="4" tint="0.39997558519241921"/>
        <rFont val="Arial"/>
        <family val="2"/>
      </rPr>
      <t>Employees</t>
    </r>
  </si>
  <si>
    <r>
      <t xml:space="preserve">Infrastruktur
</t>
    </r>
    <r>
      <rPr>
        <sz val="10"/>
        <color theme="4" tint="0.39997558519241921"/>
        <rFont val="Arial"/>
        <family val="2"/>
      </rPr>
      <t>Infrastructure</t>
    </r>
  </si>
  <si>
    <r>
      <t xml:space="preserve">Vermögenswerte
</t>
    </r>
    <r>
      <rPr>
        <sz val="10"/>
        <color theme="4" tint="0.39997558519241921"/>
        <rFont val="Arial"/>
        <family val="2"/>
      </rPr>
      <t>Financial Assets</t>
    </r>
  </si>
  <si>
    <r>
      <t xml:space="preserve">Ansehen
</t>
    </r>
    <r>
      <rPr>
        <sz val="10"/>
        <color theme="4" tint="0.39997558519241921"/>
        <rFont val="Arial"/>
        <family val="2"/>
      </rPr>
      <t>Reputation</t>
    </r>
    <r>
      <rPr>
        <sz val="10"/>
        <rFont val="Arial"/>
        <family val="2"/>
      </rPr>
      <t xml:space="preserve"> </t>
    </r>
  </si>
  <si>
    <r>
      <t xml:space="preserve">geistiges Eigentum
</t>
    </r>
    <r>
      <rPr>
        <sz val="10"/>
        <color theme="4" tint="0.39997558519241921"/>
        <rFont val="Arial"/>
        <family val="2"/>
      </rPr>
      <t>Intellectual Property</t>
    </r>
  </si>
  <si>
    <r>
      <t xml:space="preserve">Standort
</t>
    </r>
    <r>
      <rPr>
        <sz val="10"/>
        <color theme="4" tint="0.39997558519241921"/>
        <rFont val="Arial"/>
        <family val="2"/>
      </rPr>
      <t>Location</t>
    </r>
  </si>
  <si>
    <r>
      <t xml:space="preserve">IT
</t>
    </r>
    <r>
      <rPr>
        <sz val="10"/>
        <color theme="4" tint="0.39997558519241921"/>
        <rFont val="Arial"/>
        <family val="2"/>
      </rPr>
      <t>IT</t>
    </r>
  </si>
  <si>
    <r>
      <rPr>
        <sz val="10"/>
        <color theme="10"/>
        <rFont val="Arial"/>
        <family val="2"/>
      </rPr>
      <t xml:space="preserve">Setzen Sie Personal aus Ländern ein welche sich auf der </t>
    </r>
    <r>
      <rPr>
        <u/>
        <sz val="10"/>
        <color theme="10"/>
        <rFont val="Arial"/>
        <family val="2"/>
      </rPr>
      <t>Staatenliste</t>
    </r>
    <r>
      <rPr>
        <sz val="10"/>
        <color theme="10"/>
        <rFont val="Arial"/>
        <family val="2"/>
      </rPr>
      <t xml:space="preserve"> befinden? </t>
    </r>
    <r>
      <rPr>
        <u/>
        <sz val="10"/>
        <color theme="10"/>
        <rFont val="Arial"/>
        <family val="2"/>
      </rPr>
      <t xml:space="preserve">
</t>
    </r>
    <r>
      <rPr>
        <sz val="10"/>
        <color theme="4" tint="0.39997558519241921"/>
        <rFont val="Arial"/>
        <family val="2"/>
      </rPr>
      <t xml:space="preserve">Do you employ personnel from countries that are on the </t>
    </r>
    <r>
      <rPr>
        <u/>
        <sz val="10"/>
        <color theme="4" tint="0.39997558519241921"/>
        <rFont val="Arial"/>
        <family val="2"/>
      </rPr>
      <t>list of states</t>
    </r>
    <r>
      <rPr>
        <sz val="10"/>
        <color theme="4" tint="0.39997558519241921"/>
        <rFont val="Arial"/>
        <family val="2"/>
      </rPr>
      <t>?</t>
    </r>
  </si>
  <si>
    <r>
      <rPr>
        <sz val="10"/>
        <color theme="10"/>
        <rFont val="Arial"/>
        <family val="2"/>
      </rPr>
      <t xml:space="preserve">Sind Ihnen all unsere </t>
    </r>
    <r>
      <rPr>
        <u/>
        <sz val="10"/>
        <color theme="10"/>
        <rFont val="Arial"/>
        <family val="2"/>
      </rPr>
      <t>lieferantenbezogenen Dokumente</t>
    </r>
    <r>
      <rPr>
        <sz val="10"/>
        <color theme="10"/>
        <rFont val="Arial"/>
        <family val="2"/>
      </rPr>
      <t xml:space="preserve"> bekannt? </t>
    </r>
    <r>
      <rPr>
        <u/>
        <sz val="10"/>
        <color theme="10"/>
        <rFont val="Arial"/>
        <family val="2"/>
      </rPr>
      <t xml:space="preserve">
</t>
    </r>
    <r>
      <rPr>
        <sz val="10"/>
        <color theme="4" tint="0.39997558519241921"/>
        <rFont val="Arial"/>
        <family val="2"/>
      </rPr>
      <t xml:space="preserve">Are you familiar with all our </t>
    </r>
    <r>
      <rPr>
        <u/>
        <sz val="10"/>
        <color theme="4" tint="0.39997558519241921"/>
        <rFont val="Arial"/>
        <family val="2"/>
      </rPr>
      <t>supplier-related documents</t>
    </r>
    <r>
      <rPr>
        <sz val="10"/>
        <color theme="4" tint="0.3999755851924192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</si>
</sst>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27" x14ac:knownFonts="1">
    <font>
      <sz val="10"/>
      <name val="Arial"/>
    </font>
    <font>
      <sz val="10"/>
      <name val="Arial"/>
      <family val="2"/>
    </font>
    <font>
      <sz val="10"/>
      <name val="Arial"/>
      <family val="2"/>
    </font>
    <font>
      <sz val="8"/>
      <name val="Arial"/>
      <family val="2"/>
    </font>
    <font>
      <b/>
      <sz val="10"/>
      <name val="Arial"/>
      <family val="2"/>
    </font>
    <font>
      <i/>
      <sz val="10"/>
      <name val="Arial"/>
      <family val="2"/>
    </font>
    <font>
      <b/>
      <sz val="12"/>
      <name val="Arial"/>
      <family val="2"/>
    </font>
    <font>
      <sz val="10"/>
      <color theme="4" tint="0.39997558519241921"/>
      <name val="Arial"/>
      <family val="2"/>
    </font>
    <font>
      <b/>
      <sz val="16"/>
      <name val="Arial"/>
      <family val="2"/>
    </font>
    <font>
      <i/>
      <sz val="10"/>
      <color theme="4" tint="0.39997558519241921"/>
      <name val="Arial"/>
      <family val="2"/>
    </font>
    <font>
      <b/>
      <sz val="10"/>
      <color theme="4" tint="0.39997558519241921"/>
      <name val="Arial"/>
      <family val="2"/>
    </font>
    <font>
      <sz val="10"/>
      <color theme="4"/>
      <name val="Arial"/>
      <family val="2"/>
    </font>
    <font>
      <i/>
      <u/>
      <sz val="10"/>
      <name val="Arial"/>
      <family val="2"/>
    </font>
    <font>
      <i/>
      <u/>
      <sz val="10"/>
      <color theme="4" tint="0.39997558519241921"/>
      <name val="Arial"/>
      <family val="2"/>
    </font>
    <font>
      <b/>
      <sz val="12"/>
      <color theme="4" tint="0.59999389629810485"/>
      <name val="Arial"/>
      <family val="2"/>
    </font>
    <font>
      <b/>
      <sz val="14"/>
      <name val="Arial"/>
      <family val="2"/>
    </font>
    <font>
      <b/>
      <sz val="16"/>
      <color theme="4" tint="0.39997558519241921"/>
      <name val="Arial"/>
      <family val="2"/>
    </font>
    <font>
      <b/>
      <sz val="12"/>
      <color theme="4" tint="0.39997558519241921"/>
      <name val="Arial"/>
      <family val="2"/>
    </font>
    <font>
      <b/>
      <u/>
      <sz val="10"/>
      <color theme="5" tint="0.39997558519241921"/>
      <name val="Arial"/>
      <family val="2"/>
    </font>
    <font>
      <b/>
      <sz val="10"/>
      <color rgb="FFFF0000"/>
      <name val="Arial"/>
      <family val="2"/>
    </font>
    <font>
      <sz val="10"/>
      <color rgb="FF00B0F0"/>
      <name val="Arial"/>
      <family val="2"/>
    </font>
    <font>
      <b/>
      <sz val="12"/>
      <color rgb="FFFF0000"/>
      <name val="Arial"/>
      <family val="2"/>
    </font>
    <font>
      <u/>
      <sz val="10"/>
      <color theme="10"/>
      <name val="Arial"/>
      <family val="2"/>
    </font>
    <font>
      <sz val="10"/>
      <name val="Wingdings"/>
      <charset val="2"/>
    </font>
    <font>
      <sz val="14"/>
      <name val="Wingdings"/>
      <charset val="2"/>
    </font>
    <font>
      <u/>
      <sz val="10"/>
      <color theme="4" tint="0.39997558519241921"/>
      <name val="Arial"/>
      <family val="2"/>
    </font>
    <font>
      <sz val="10"/>
      <color theme="10"/>
      <name val="Arial"/>
      <family val="2"/>
    </font>
  </fonts>
  <fills count="16">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6"/>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FF0000"/>
        <bgColor indexed="64"/>
      </patternFill>
    </fill>
    <fill>
      <patternFill patternType="solid">
        <fgColor theme="8"/>
        <bgColor indexed="64"/>
      </patternFill>
    </fill>
    <fill>
      <patternFill patternType="solid">
        <fgColor rgb="FFFFC000"/>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E6E6E6"/>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double">
        <color indexed="64"/>
      </bottom>
      <diagonal/>
    </border>
    <border>
      <left/>
      <right/>
      <top/>
      <bottom style="double">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hair">
        <color theme="0" tint="-0.14996795556505021"/>
      </bottom>
      <diagonal/>
    </border>
    <border>
      <left/>
      <right/>
      <top style="thin">
        <color indexed="64"/>
      </top>
      <bottom style="hair">
        <color theme="0" tint="-0.14996795556505021"/>
      </bottom>
      <diagonal/>
    </border>
    <border>
      <left style="thin">
        <color indexed="64"/>
      </left>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style="thin">
        <color indexed="64"/>
      </left>
      <right/>
      <top style="hair">
        <color theme="0" tint="-0.14996795556505021"/>
      </top>
      <bottom style="thin">
        <color indexed="64"/>
      </bottom>
      <diagonal/>
    </border>
    <border>
      <left/>
      <right/>
      <top style="hair">
        <color theme="0" tint="-0.1499679555650502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theme="0" tint="-0.14996795556505021"/>
      </bottom>
      <diagonal/>
    </border>
    <border>
      <left style="thin">
        <color indexed="64"/>
      </left>
      <right/>
      <top/>
      <bottom style="hair">
        <color theme="0" tint="-0.14996795556505021"/>
      </bottom>
      <diagonal/>
    </border>
    <border>
      <left style="thin">
        <color indexed="64"/>
      </left>
      <right/>
      <top style="hair">
        <color theme="0" tint="-0.14996795556505021"/>
      </top>
      <bottom style="hair">
        <color theme="0" tint="-0.24994659260841701"/>
      </bottom>
      <diagonal/>
    </border>
    <border>
      <left/>
      <right/>
      <top style="hair">
        <color theme="0" tint="-0.14996795556505021"/>
      </top>
      <bottom style="hair">
        <color theme="0" tint="-0.24994659260841701"/>
      </bottom>
      <diagonal/>
    </border>
    <border>
      <left style="thin">
        <color indexed="64"/>
      </left>
      <right/>
      <top style="hair">
        <color theme="0" tint="-0.14996795556505021"/>
      </top>
      <bottom/>
      <diagonal/>
    </border>
    <border>
      <left/>
      <right/>
      <top style="hair">
        <color theme="0" tint="-0.14996795556505021"/>
      </top>
      <bottom/>
      <diagonal/>
    </border>
    <border>
      <left/>
      <right style="thin">
        <color indexed="64"/>
      </right>
      <top style="thin">
        <color indexed="64"/>
      </top>
      <bottom style="hair">
        <color theme="0" tint="-0.24994659260841701"/>
      </bottom>
      <diagonal/>
    </border>
    <border>
      <left/>
      <right style="thin">
        <color indexed="64"/>
      </right>
      <top style="hair">
        <color theme="0" tint="-0.24994659260841701"/>
      </top>
      <bottom style="hair">
        <color theme="0" tint="-0.24994659260841701"/>
      </bottom>
      <diagonal/>
    </border>
    <border>
      <left/>
      <right/>
      <top style="hair">
        <color theme="0" tint="-0.14996795556505021"/>
      </top>
      <bottom style="hair">
        <color theme="0" tint="-0.14993743705557422"/>
      </bottom>
      <diagonal/>
    </border>
    <border>
      <left/>
      <right/>
      <top style="hair">
        <color theme="0" tint="-0.14993743705557422"/>
      </top>
      <bottom style="hair">
        <color theme="0" tint="-0.14990691854609822"/>
      </bottom>
      <diagonal/>
    </border>
    <border>
      <left/>
      <right/>
      <top style="hair">
        <color theme="0" tint="-0.14990691854609822"/>
      </top>
      <bottom style="hair">
        <color theme="0" tint="-0.1498764000366222"/>
      </bottom>
      <diagonal/>
    </border>
  </borders>
  <cellStyleXfs count="3">
    <xf numFmtId="0" fontId="0" fillId="0" borderId="0"/>
    <xf numFmtId="164" fontId="1" fillId="0" borderId="0" applyFont="0" applyFill="0" applyBorder="0" applyAlignment="0" applyProtection="0"/>
    <xf numFmtId="0" fontId="22" fillId="0" borderId="0" applyNumberFormat="0" applyFill="0" applyBorder="0" applyAlignment="0" applyProtection="0"/>
  </cellStyleXfs>
  <cellXfs count="347">
    <xf numFmtId="0" fontId="0" fillId="0" borderId="0" xfId="0"/>
    <xf numFmtId="0" fontId="0" fillId="0" borderId="0" xfId="0" applyFill="1"/>
    <xf numFmtId="0" fontId="0" fillId="0" borderId="0" xfId="0" applyNumberFormat="1"/>
    <xf numFmtId="0" fontId="1" fillId="0" borderId="0" xfId="0" applyFont="1"/>
    <xf numFmtId="0" fontId="1" fillId="0" borderId="0" xfId="0" applyNumberFormat="1" applyFont="1"/>
    <xf numFmtId="0" fontId="1" fillId="0" borderId="0" xfId="0" applyNumberFormat="1" applyFont="1" applyFill="1"/>
    <xf numFmtId="0" fontId="1" fillId="3" borderId="0" xfId="0" applyFont="1" applyFill="1" applyBorder="1" applyAlignment="1">
      <alignment horizontal="left" vertical="top"/>
    </xf>
    <xf numFmtId="0" fontId="1" fillId="3" borderId="5" xfId="0" applyFont="1" applyFill="1" applyBorder="1" applyAlignment="1">
      <alignment horizontal="left" vertical="top"/>
    </xf>
    <xf numFmtId="0" fontId="1" fillId="3" borderId="5" xfId="0" applyNumberFormat="1" applyFont="1" applyFill="1" applyBorder="1" applyAlignment="1">
      <alignment horizontal="left" vertical="top" wrapText="1"/>
    </xf>
    <xf numFmtId="0" fontId="1" fillId="3" borderId="6" xfId="0" applyNumberFormat="1" applyFont="1" applyFill="1" applyBorder="1" applyAlignment="1">
      <alignment horizontal="left" vertical="top" wrapText="1"/>
    </xf>
    <xf numFmtId="0" fontId="0" fillId="0" borderId="0" xfId="0" applyNumberFormat="1" applyProtection="1">
      <protection locked="0"/>
    </xf>
    <xf numFmtId="0" fontId="0" fillId="0" borderId="0" xfId="0" applyNumberFormat="1" applyFill="1"/>
    <xf numFmtId="0" fontId="4" fillId="0" borderId="0" xfId="0" applyNumberFormat="1" applyFont="1" applyFill="1"/>
    <xf numFmtId="0" fontId="0" fillId="0" borderId="0" xfId="0" applyNumberFormat="1" applyFill="1" applyProtection="1">
      <protection locked="0"/>
    </xf>
    <xf numFmtId="0" fontId="1" fillId="0" borderId="0" xfId="0" applyNumberFormat="1" applyFont="1" applyFill="1" applyProtection="1">
      <protection locked="0"/>
    </xf>
    <xf numFmtId="0" fontId="1" fillId="0" borderId="0" xfId="0" applyNumberFormat="1" applyFont="1" applyBorder="1"/>
    <xf numFmtId="0" fontId="0" fillId="0" borderId="0" xfId="0" applyNumberFormat="1" applyBorder="1"/>
    <xf numFmtId="0" fontId="0" fillId="0" borderId="3" xfId="0" applyNumberFormat="1" applyBorder="1" applyAlignment="1"/>
    <xf numFmtId="0" fontId="1" fillId="0" borderId="5" xfId="0" applyNumberFormat="1" applyFont="1" applyBorder="1" applyAlignment="1">
      <alignment vertical="top" wrapText="1"/>
    </xf>
    <xf numFmtId="0" fontId="4" fillId="0" borderId="0" xfId="0" applyNumberFormat="1" applyFont="1" applyBorder="1"/>
    <xf numFmtId="0" fontId="4" fillId="0" borderId="0" xfId="0" applyNumberFormat="1" applyFont="1"/>
    <xf numFmtId="0" fontId="1" fillId="0" borderId="14" xfId="0" applyNumberFormat="1" applyFont="1" applyFill="1" applyBorder="1" applyProtection="1">
      <protection locked="0"/>
    </xf>
    <xf numFmtId="0" fontId="0" fillId="0" borderId="15" xfId="0" applyNumberFormat="1" applyFill="1" applyBorder="1" applyProtection="1">
      <protection locked="0"/>
    </xf>
    <xf numFmtId="0" fontId="0" fillId="0" borderId="0" xfId="0" applyNumberFormat="1" applyAlignment="1"/>
    <xf numFmtId="0" fontId="0" fillId="0" borderId="16" xfId="0" applyNumberFormat="1" applyBorder="1"/>
    <xf numFmtId="0" fontId="0" fillId="0" borderId="17" xfId="0" applyNumberFormat="1" applyBorder="1"/>
    <xf numFmtId="0" fontId="0" fillId="0" borderId="18" xfId="0" applyNumberFormat="1" applyBorder="1"/>
    <xf numFmtId="0" fontId="1" fillId="0" borderId="13" xfId="0" applyNumberFormat="1" applyFont="1" applyBorder="1"/>
    <xf numFmtId="0" fontId="1" fillId="0" borderId="18" xfId="0" applyNumberFormat="1" applyFont="1" applyBorder="1" applyAlignment="1">
      <alignment vertical="top" wrapText="1"/>
    </xf>
    <xf numFmtId="0" fontId="0" fillId="0" borderId="18" xfId="0" applyNumberFormat="1" applyFill="1" applyBorder="1"/>
    <xf numFmtId="0" fontId="0" fillId="0" borderId="18" xfId="0" applyNumberFormat="1" applyFill="1" applyBorder="1" applyProtection="1">
      <protection locked="0"/>
    </xf>
    <xf numFmtId="0" fontId="0" fillId="0" borderId="19" xfId="0" applyNumberFormat="1" applyBorder="1"/>
    <xf numFmtId="0" fontId="0" fillId="0" borderId="5" xfId="0" applyNumberFormat="1" applyFill="1" applyBorder="1"/>
    <xf numFmtId="0" fontId="1" fillId="0" borderId="5" xfId="0" applyNumberFormat="1" applyFont="1" applyFill="1" applyBorder="1"/>
    <xf numFmtId="0" fontId="0" fillId="0" borderId="5" xfId="0" applyNumberFormat="1" applyFill="1" applyBorder="1" applyProtection="1">
      <protection locked="0"/>
    </xf>
    <xf numFmtId="0" fontId="1" fillId="0" borderId="5" xfId="0" applyNumberFormat="1" applyFont="1" applyFill="1" applyBorder="1" applyProtection="1">
      <protection locked="0"/>
    </xf>
    <xf numFmtId="0" fontId="0" fillId="0" borderId="5" xfId="0" applyNumberFormat="1" applyBorder="1"/>
    <xf numFmtId="0" fontId="0" fillId="0" borderId="21" xfId="0" applyNumberFormat="1" applyFill="1" applyBorder="1" applyProtection="1">
      <protection locked="0"/>
    </xf>
    <xf numFmtId="0" fontId="0" fillId="7" borderId="0" xfId="0" applyNumberFormat="1" applyFill="1"/>
    <xf numFmtId="0" fontId="1" fillId="7" borderId="0" xfId="0" applyNumberFormat="1" applyFont="1" applyFill="1"/>
    <xf numFmtId="0" fontId="0" fillId="9" borderId="0" xfId="0" applyNumberFormat="1" applyFill="1"/>
    <xf numFmtId="0" fontId="1" fillId="9" borderId="0" xfId="0" applyNumberFormat="1" applyFont="1" applyFill="1"/>
    <xf numFmtId="0" fontId="0" fillId="10" borderId="0" xfId="0" applyNumberFormat="1" applyFill="1"/>
    <xf numFmtId="0" fontId="1" fillId="10" borderId="0" xfId="0" applyNumberFormat="1" applyFont="1" applyFill="1"/>
    <xf numFmtId="0" fontId="1" fillId="0" borderId="13" xfId="0" applyNumberFormat="1" applyFont="1" applyBorder="1" applyAlignment="1" applyProtection="1">
      <alignment horizontal="left"/>
      <protection locked="0"/>
    </xf>
    <xf numFmtId="0" fontId="1" fillId="3" borderId="1" xfId="0" applyNumberFormat="1" applyFont="1" applyFill="1" applyBorder="1" applyAlignment="1">
      <alignment wrapText="1"/>
    </xf>
    <xf numFmtId="0" fontId="0" fillId="11" borderId="0" xfId="0" applyNumberFormat="1" applyFill="1"/>
    <xf numFmtId="0" fontId="1" fillId="11" borderId="0" xfId="0" applyNumberFormat="1" applyFont="1" applyFill="1"/>
    <xf numFmtId="0" fontId="0" fillId="12" borderId="0" xfId="0" applyNumberFormat="1" applyFill="1" applyBorder="1" applyAlignment="1"/>
    <xf numFmtId="0" fontId="0" fillId="12" borderId="6" xfId="0" applyNumberFormat="1" applyFill="1" applyBorder="1" applyAlignment="1"/>
    <xf numFmtId="0" fontId="0" fillId="12" borderId="0" xfId="0" applyNumberFormat="1" applyFill="1"/>
    <xf numFmtId="0" fontId="1" fillId="12" borderId="0" xfId="0" applyNumberFormat="1" applyFont="1" applyFill="1" applyBorder="1" applyAlignment="1">
      <alignment wrapText="1"/>
    </xf>
    <xf numFmtId="0" fontId="1" fillId="12" borderId="0" xfId="0" applyNumberFormat="1" applyFont="1" applyFill="1" applyBorder="1" applyAlignment="1"/>
    <xf numFmtId="0" fontId="1" fillId="0" borderId="22" xfId="0" applyNumberFormat="1" applyFont="1" applyBorder="1" applyAlignment="1">
      <alignment vertical="center"/>
    </xf>
    <xf numFmtId="0" fontId="4" fillId="0" borderId="23" xfId="0" applyNumberFormat="1" applyFont="1" applyBorder="1" applyAlignment="1">
      <alignment vertical="center"/>
    </xf>
    <xf numFmtId="0" fontId="1" fillId="0" borderId="24" xfId="0" applyNumberFormat="1" applyFont="1" applyBorder="1" applyAlignment="1">
      <alignment horizontal="left" vertical="center"/>
    </xf>
    <xf numFmtId="0" fontId="0" fillId="0" borderId="25" xfId="0" applyNumberFormat="1" applyBorder="1" applyAlignment="1">
      <alignment vertical="center"/>
    </xf>
    <xf numFmtId="0" fontId="1" fillId="0" borderId="24" xfId="0" applyNumberFormat="1" applyFont="1" applyBorder="1" applyAlignment="1">
      <alignment vertical="center"/>
    </xf>
    <xf numFmtId="0" fontId="1" fillId="0" borderId="25" xfId="0" applyNumberFormat="1" applyFont="1" applyBorder="1" applyAlignment="1">
      <alignment vertical="center"/>
    </xf>
    <xf numFmtId="0" fontId="1" fillId="0" borderId="25" xfId="0" applyNumberFormat="1" applyFont="1" applyBorder="1" applyAlignment="1">
      <alignment horizontal="left" vertical="center"/>
    </xf>
    <xf numFmtId="0" fontId="1" fillId="0" borderId="24" xfId="0" applyNumberFormat="1" applyFont="1" applyBorder="1" applyAlignment="1">
      <alignment horizontal="left" vertical="center" wrapText="1"/>
    </xf>
    <xf numFmtId="0" fontId="4" fillId="8" borderId="0" xfId="0" applyNumberFormat="1" applyFont="1" applyFill="1"/>
    <xf numFmtId="0" fontId="1" fillId="4" borderId="5" xfId="0" applyNumberFormat="1" applyFont="1" applyFill="1" applyBorder="1" applyProtection="1">
      <protection locked="0"/>
    </xf>
    <xf numFmtId="0" fontId="1" fillId="5" borderId="5" xfId="0" applyNumberFormat="1" applyFont="1" applyFill="1" applyBorder="1" applyProtection="1">
      <protection locked="0"/>
    </xf>
    <xf numFmtId="0" fontId="1" fillId="6" borderId="5" xfId="0" applyNumberFormat="1" applyFont="1" applyFill="1" applyBorder="1" applyAlignment="1" applyProtection="1">
      <alignment vertical="center"/>
      <protection locked="0"/>
    </xf>
    <xf numFmtId="0" fontId="1" fillId="6" borderId="5" xfId="0" applyNumberFormat="1" applyFont="1" applyFill="1" applyBorder="1" applyAlignment="1" applyProtection="1">
      <alignment vertical="top" wrapText="1"/>
      <protection locked="0"/>
    </xf>
    <xf numFmtId="0" fontId="0" fillId="12" borderId="1" xfId="0" applyNumberFormat="1" applyFill="1" applyBorder="1" applyAlignment="1">
      <alignment horizontal="left"/>
    </xf>
    <xf numFmtId="0" fontId="0" fillId="0" borderId="0" xfId="0" applyBorder="1"/>
    <xf numFmtId="0" fontId="1" fillId="0" borderId="13" xfId="0" applyNumberFormat="1" applyFont="1" applyBorder="1" applyAlignment="1" applyProtection="1">
      <alignment horizontal="left"/>
      <protection locked="0"/>
    </xf>
    <xf numFmtId="0" fontId="1" fillId="0" borderId="0" xfId="0" applyNumberFormat="1" applyFont="1" applyAlignment="1">
      <alignment horizontal="left"/>
    </xf>
    <xf numFmtId="0" fontId="0" fillId="0" borderId="0" xfId="0" applyNumberFormat="1" applyAlignment="1" applyProtection="1">
      <alignment horizontal="left"/>
      <protection locked="0"/>
    </xf>
    <xf numFmtId="0" fontId="0" fillId="0" borderId="0" xfId="0" applyNumberFormat="1" applyAlignment="1">
      <alignment horizontal="left"/>
    </xf>
    <xf numFmtId="0" fontId="1" fillId="0" borderId="0" xfId="0" applyNumberFormat="1" applyFont="1" applyFill="1" applyBorder="1" applyAlignment="1">
      <alignment horizontal="left"/>
    </xf>
    <xf numFmtId="0" fontId="1" fillId="0" borderId="0" xfId="0" applyNumberFormat="1" applyFont="1" applyFill="1" applyBorder="1"/>
    <xf numFmtId="0" fontId="15" fillId="0" borderId="0" xfId="0" applyNumberFormat="1" applyFont="1" applyBorder="1" applyAlignment="1"/>
    <xf numFmtId="0" fontId="19" fillId="0" borderId="0" xfId="0" applyNumberFormat="1" applyFont="1"/>
    <xf numFmtId="0" fontId="1" fillId="3" borderId="1" xfId="0" applyNumberFormat="1" applyFont="1" applyFill="1" applyBorder="1" applyAlignment="1">
      <alignment horizontal="left"/>
    </xf>
    <xf numFmtId="0" fontId="1" fillId="3" borderId="5" xfId="0" applyNumberFormat="1" applyFont="1" applyFill="1" applyBorder="1" applyAlignment="1">
      <alignment horizontal="left" vertical="top" wrapText="1"/>
    </xf>
    <xf numFmtId="0" fontId="1" fillId="3" borderId="6" xfId="0" applyNumberFormat="1" applyFont="1" applyFill="1" applyBorder="1" applyAlignment="1">
      <alignment horizontal="left" vertical="top" wrapText="1"/>
    </xf>
    <xf numFmtId="0" fontId="0" fillId="14" borderId="20" xfId="0" applyNumberFormat="1" applyFill="1" applyBorder="1" applyProtection="1">
      <protection locked="0"/>
    </xf>
    <xf numFmtId="0" fontId="1" fillId="14" borderId="5" xfId="0" applyNumberFormat="1" applyFont="1" applyFill="1" applyBorder="1" applyProtection="1">
      <protection locked="0"/>
    </xf>
    <xf numFmtId="0" fontId="0" fillId="0" borderId="4" xfId="0" applyNumberFormat="1" applyBorder="1" applyAlignment="1"/>
    <xf numFmtId="0" fontId="1" fillId="3" borderId="7" xfId="0" applyNumberFormat="1" applyFont="1" applyFill="1" applyBorder="1" applyAlignment="1">
      <alignment horizontal="left" vertical="top" wrapText="1"/>
    </xf>
    <xf numFmtId="0" fontId="1" fillId="3" borderId="9" xfId="0" applyNumberFormat="1" applyFont="1" applyFill="1" applyBorder="1" applyAlignment="1">
      <alignment horizontal="left" vertical="top" wrapText="1"/>
    </xf>
    <xf numFmtId="0" fontId="1" fillId="0" borderId="26" xfId="0" applyNumberFormat="1" applyFont="1" applyBorder="1" applyAlignment="1">
      <alignment horizontal="left" vertical="center"/>
    </xf>
    <xf numFmtId="0" fontId="0" fillId="0" borderId="27" xfId="0" applyNumberFormat="1" applyBorder="1" applyAlignment="1">
      <alignment vertical="center"/>
    </xf>
    <xf numFmtId="0" fontId="1" fillId="0" borderId="27" xfId="0" applyNumberFormat="1" applyFont="1" applyBorder="1" applyAlignment="1">
      <alignment vertical="center"/>
    </xf>
    <xf numFmtId="0" fontId="1" fillId="0" borderId="27" xfId="0" applyNumberFormat="1" applyFont="1" applyBorder="1" applyAlignment="1">
      <alignment horizontal="left" vertical="center"/>
    </xf>
    <xf numFmtId="0" fontId="15" fillId="0" borderId="8" xfId="0" applyNumberFormat="1" applyFont="1" applyBorder="1" applyAlignment="1"/>
    <xf numFmtId="0" fontId="15" fillId="0" borderId="9" xfId="0" applyNumberFormat="1" applyFont="1" applyBorder="1" applyAlignment="1"/>
    <xf numFmtId="0" fontId="0" fillId="0" borderId="3" xfId="0" applyNumberFormat="1" applyFill="1" applyBorder="1" applyAlignment="1"/>
    <xf numFmtId="0" fontId="0" fillId="0" borderId="4" xfId="0" applyNumberFormat="1" applyFill="1" applyBorder="1" applyAlignment="1"/>
    <xf numFmtId="0" fontId="0" fillId="0" borderId="2" xfId="0" applyNumberFormat="1" applyFill="1" applyBorder="1" applyAlignment="1"/>
    <xf numFmtId="0" fontId="0" fillId="0" borderId="5" xfId="0" applyNumberFormat="1" applyFill="1" applyBorder="1" applyAlignment="1"/>
    <xf numFmtId="0" fontId="0" fillId="0" borderId="0" xfId="0" applyNumberFormat="1" applyFill="1" applyBorder="1" applyAlignment="1"/>
    <xf numFmtId="0" fontId="0" fillId="0" borderId="6" xfId="0" applyNumberFormat="1" applyFill="1" applyBorder="1" applyAlignment="1"/>
    <xf numFmtId="0" fontId="0" fillId="0" borderId="7" xfId="0" applyNumberFormat="1" applyFill="1" applyBorder="1" applyAlignment="1"/>
    <xf numFmtId="0" fontId="0" fillId="0" borderId="8" xfId="0" applyNumberFormat="1" applyFill="1" applyBorder="1" applyAlignment="1"/>
    <xf numFmtId="0" fontId="0" fillId="0" borderId="9" xfId="0" applyNumberFormat="1" applyFill="1" applyBorder="1" applyAlignment="1"/>
    <xf numFmtId="0" fontId="1" fillId="3" borderId="5" xfId="0" applyNumberFormat="1" applyFont="1" applyFill="1" applyBorder="1" applyAlignment="1">
      <alignment horizontal="left" vertical="top" wrapText="1"/>
    </xf>
    <xf numFmtId="0" fontId="1" fillId="3" borderId="0" xfId="0" applyNumberFormat="1" applyFont="1" applyFill="1" applyBorder="1" applyAlignment="1">
      <alignment horizontal="left" vertical="top" wrapText="1"/>
    </xf>
    <xf numFmtId="0" fontId="15" fillId="0" borderId="6" xfId="0" applyNumberFormat="1" applyFont="1" applyBorder="1" applyAlignment="1"/>
    <xf numFmtId="0" fontId="0" fillId="0" borderId="13" xfId="0" applyNumberFormat="1" applyBorder="1"/>
    <xf numFmtId="0" fontId="0" fillId="0" borderId="5" xfId="0" applyNumberFormat="1" applyBorder="1" applyAlignment="1"/>
    <xf numFmtId="0" fontId="0" fillId="11" borderId="5" xfId="0" applyNumberFormat="1" applyFill="1" applyBorder="1"/>
    <xf numFmtId="0" fontId="0" fillId="12" borderId="8" xfId="0" applyNumberFormat="1" applyFill="1" applyBorder="1" applyAlignment="1">
      <alignment vertical="top"/>
    </xf>
    <xf numFmtId="0" fontId="0" fillId="0" borderId="16" xfId="0" applyNumberFormat="1" applyBorder="1" applyAlignment="1"/>
    <xf numFmtId="0" fontId="1" fillId="0" borderId="0" xfId="0" applyNumberFormat="1" applyFont="1" applyBorder="1" applyAlignment="1">
      <alignment wrapText="1"/>
    </xf>
    <xf numFmtId="0" fontId="0" fillId="11" borderId="16" xfId="0" applyNumberFormat="1" applyFill="1" applyBorder="1"/>
    <xf numFmtId="0" fontId="1" fillId="3" borderId="5" xfId="0" applyNumberFormat="1" applyFont="1" applyFill="1" applyBorder="1" applyAlignment="1">
      <alignment horizontal="left" vertical="top" wrapText="1"/>
    </xf>
    <xf numFmtId="0" fontId="1" fillId="3" borderId="6" xfId="0" applyNumberFormat="1" applyFont="1" applyFill="1" applyBorder="1" applyAlignment="1">
      <alignment horizontal="left" vertical="top" wrapText="1"/>
    </xf>
    <xf numFmtId="0" fontId="0" fillId="0" borderId="30" xfId="0" applyNumberFormat="1" applyBorder="1" applyAlignment="1">
      <alignment vertical="center"/>
    </xf>
    <xf numFmtId="0" fontId="1" fillId="0" borderId="31" xfId="0" applyNumberFormat="1" applyFont="1" applyBorder="1" applyAlignment="1">
      <alignment vertical="center"/>
    </xf>
    <xf numFmtId="0" fontId="1" fillId="12" borderId="0" xfId="0" applyNumberFormat="1" applyFont="1" applyFill="1" applyBorder="1" applyAlignment="1">
      <alignment horizontal="center" wrapText="1"/>
    </xf>
    <xf numFmtId="0" fontId="1" fillId="0" borderId="32" xfId="0" applyNumberFormat="1" applyFont="1" applyBorder="1" applyAlignment="1">
      <alignment horizontal="left" vertical="center"/>
    </xf>
    <xf numFmtId="0" fontId="0" fillId="0" borderId="33" xfId="0" applyNumberFormat="1" applyBorder="1" applyAlignment="1">
      <alignment vertical="center"/>
    </xf>
    <xf numFmtId="0" fontId="1" fillId="0" borderId="33" xfId="0" applyNumberFormat="1" applyFont="1" applyBorder="1" applyAlignment="1">
      <alignment vertical="center"/>
    </xf>
    <xf numFmtId="0" fontId="1" fillId="0" borderId="33" xfId="0" applyNumberFormat="1" applyFont="1" applyBorder="1" applyAlignment="1">
      <alignment horizontal="left" vertical="center"/>
    </xf>
    <xf numFmtId="0" fontId="23" fillId="0" borderId="0" xfId="0" applyNumberFormat="1" applyFont="1" applyBorder="1" applyAlignment="1">
      <alignment horizontal="center"/>
    </xf>
    <xf numFmtId="0" fontId="0" fillId="4" borderId="20" xfId="0" applyNumberFormat="1" applyFill="1" applyBorder="1" applyAlignment="1" applyProtection="1">
      <alignment horizontal="center"/>
      <protection locked="0"/>
    </xf>
    <xf numFmtId="0" fontId="16" fillId="0" borderId="0" xfId="0" applyNumberFormat="1" applyFont="1" applyBorder="1" applyAlignment="1">
      <alignment vertical="top"/>
    </xf>
    <xf numFmtId="0" fontId="16" fillId="0" borderId="6" xfId="0" applyNumberFormat="1" applyFont="1" applyBorder="1" applyAlignment="1">
      <alignment vertical="top"/>
    </xf>
    <xf numFmtId="0" fontId="1" fillId="0" borderId="0" xfId="0" applyNumberFormat="1" applyFont="1" applyAlignment="1">
      <alignment wrapText="1"/>
    </xf>
    <xf numFmtId="0" fontId="1" fillId="0" borderId="28" xfId="0" applyNumberFormat="1" applyFont="1" applyBorder="1" applyAlignment="1">
      <alignment horizontal="left" vertical="top" wrapText="1"/>
    </xf>
    <xf numFmtId="0" fontId="1" fillId="0" borderId="0" xfId="0" applyNumberFormat="1" applyFont="1" applyAlignment="1">
      <alignment vertical="top"/>
    </xf>
    <xf numFmtId="0" fontId="0" fillId="12" borderId="8" xfId="0" applyNumberFormat="1" applyFill="1" applyBorder="1" applyAlignment="1">
      <alignment horizontal="center"/>
    </xf>
    <xf numFmtId="0" fontId="1" fillId="3" borderId="1" xfId="0" applyNumberFormat="1" applyFont="1" applyFill="1" applyBorder="1" applyAlignment="1">
      <alignment horizontal="left" vertical="top" wrapText="1"/>
    </xf>
    <xf numFmtId="0" fontId="1" fillId="3" borderId="1" xfId="0" applyNumberFormat="1" applyFont="1" applyFill="1" applyBorder="1" applyAlignment="1">
      <alignment horizontal="left" vertical="top"/>
    </xf>
    <xf numFmtId="0" fontId="1" fillId="12" borderId="0" xfId="0" applyNumberFormat="1" applyFont="1" applyFill="1" applyBorder="1" applyAlignment="1">
      <alignment horizontal="left" vertical="top" wrapText="1"/>
    </xf>
    <xf numFmtId="0" fontId="1" fillId="12" borderId="0" xfId="0" applyNumberFormat="1" applyFont="1" applyFill="1" applyBorder="1" applyAlignment="1">
      <alignment horizontal="left" vertical="top"/>
    </xf>
    <xf numFmtId="0" fontId="1" fillId="0" borderId="13" xfId="0" applyNumberFormat="1" applyFont="1" applyBorder="1" applyAlignment="1" applyProtection="1">
      <alignment horizontal="left"/>
      <protection locked="0"/>
    </xf>
    <xf numFmtId="0" fontId="1" fillId="12" borderId="5" xfId="0" quotePrefix="1" applyFont="1" applyFill="1" applyBorder="1" applyAlignment="1">
      <alignment horizontal="left" vertical="top" wrapText="1"/>
    </xf>
    <xf numFmtId="0" fontId="1" fillId="12" borderId="0" xfId="0" quotePrefix="1" applyFont="1" applyFill="1" applyBorder="1" applyAlignment="1">
      <alignment horizontal="left" vertical="top" wrapText="1"/>
    </xf>
    <xf numFmtId="0" fontId="1" fillId="0" borderId="0" xfId="0" quotePrefix="1" applyFont="1" applyBorder="1" applyAlignment="1">
      <alignment horizontal="center" vertical="top" wrapText="1"/>
    </xf>
    <xf numFmtId="0" fontId="1" fillId="0" borderId="6" xfId="0" quotePrefix="1" applyFont="1" applyBorder="1" applyAlignment="1">
      <alignment horizontal="center" vertical="top" wrapText="1"/>
    </xf>
    <xf numFmtId="0" fontId="1" fillId="3" borderId="2"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4" xfId="0" applyFont="1" applyFill="1" applyBorder="1" applyAlignment="1">
      <alignment horizontal="left" vertical="top" wrapText="1"/>
    </xf>
    <xf numFmtId="0" fontId="1" fillId="0" borderId="5"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 fillId="0" borderId="6" xfId="0" applyFont="1" applyFill="1" applyBorder="1" applyAlignment="1" applyProtection="1">
      <alignment horizontal="left" vertical="top" wrapText="1"/>
      <protection locked="0"/>
    </xf>
    <xf numFmtId="0" fontId="0" fillId="0" borderId="0" xfId="0" applyNumberFormat="1" applyBorder="1" applyAlignment="1" applyProtection="1">
      <alignment horizontal="center" vertical="top"/>
      <protection locked="0"/>
    </xf>
    <xf numFmtId="0" fontId="0" fillId="0" borderId="6" xfId="0" applyNumberFormat="1" applyBorder="1" applyAlignment="1" applyProtection="1">
      <alignment horizontal="center" vertical="top"/>
      <protection locked="0"/>
    </xf>
    <xf numFmtId="0" fontId="1" fillId="3" borderId="5" xfId="0" applyFont="1" applyFill="1" applyBorder="1" applyAlignment="1">
      <alignment horizontal="left" vertical="top" wrapText="1"/>
    </xf>
    <xf numFmtId="0" fontId="1" fillId="3" borderId="0" xfId="0" applyFont="1" applyFill="1" applyBorder="1" applyAlignment="1">
      <alignment horizontal="left" vertical="top" wrapText="1"/>
    </xf>
    <xf numFmtId="0" fontId="1" fillId="3" borderId="6" xfId="0" applyFont="1" applyFill="1" applyBorder="1" applyAlignment="1">
      <alignment horizontal="left" vertical="top" wrapText="1"/>
    </xf>
    <xf numFmtId="0" fontId="0" fillId="0" borderId="1" xfId="0" applyNumberFormat="1" applyBorder="1" applyAlignment="1" applyProtection="1">
      <alignment horizontal="left" vertical="top"/>
      <protection locked="0"/>
    </xf>
    <xf numFmtId="0" fontId="1" fillId="3" borderId="5" xfId="0" applyFont="1" applyFill="1" applyBorder="1" applyAlignment="1" applyProtection="1">
      <alignment horizontal="left" vertical="top" wrapText="1"/>
      <protection locked="0"/>
    </xf>
    <xf numFmtId="0" fontId="1" fillId="3" borderId="0" xfId="0" applyFont="1" applyFill="1" applyBorder="1" applyAlignment="1" applyProtection="1">
      <alignment horizontal="left" vertical="top" wrapText="1"/>
      <protection locked="0"/>
    </xf>
    <xf numFmtId="0" fontId="0" fillId="12" borderId="0" xfId="0" applyNumberFormat="1" applyFill="1" applyBorder="1" applyAlignment="1" applyProtection="1">
      <alignment horizontal="center" vertical="top"/>
      <protection locked="0"/>
    </xf>
    <xf numFmtId="0" fontId="0" fillId="12" borderId="6" xfId="0" applyNumberFormat="1" applyFill="1" applyBorder="1" applyAlignment="1" applyProtection="1">
      <alignment horizontal="center" vertical="top"/>
      <protection locked="0"/>
    </xf>
    <xf numFmtId="0" fontId="6" fillId="12" borderId="11" xfId="0" applyNumberFormat="1" applyFont="1" applyFill="1" applyBorder="1" applyAlignment="1">
      <alignment horizontal="left"/>
    </xf>
    <xf numFmtId="0" fontId="6" fillId="12" borderId="10" xfId="0" applyNumberFormat="1" applyFont="1" applyFill="1" applyBorder="1" applyAlignment="1">
      <alignment horizontal="left"/>
    </xf>
    <xf numFmtId="0" fontId="6" fillId="12" borderId="12" xfId="0" applyNumberFormat="1" applyFont="1" applyFill="1" applyBorder="1" applyAlignment="1">
      <alignment horizontal="left"/>
    </xf>
    <xf numFmtId="0" fontId="1" fillId="2" borderId="2" xfId="0" applyNumberFormat="1" applyFont="1" applyFill="1" applyBorder="1" applyAlignment="1">
      <alignment horizontal="left" vertical="top" wrapText="1"/>
    </xf>
    <xf numFmtId="0" fontId="1" fillId="2" borderId="3" xfId="0" applyNumberFormat="1" applyFont="1" applyFill="1" applyBorder="1" applyAlignment="1">
      <alignment horizontal="left" vertical="top" wrapText="1"/>
    </xf>
    <xf numFmtId="0" fontId="1" fillId="2" borderId="4" xfId="0" applyNumberFormat="1" applyFont="1" applyFill="1" applyBorder="1" applyAlignment="1">
      <alignment horizontal="left" vertical="top" wrapText="1"/>
    </xf>
    <xf numFmtId="0" fontId="1" fillId="2" borderId="7" xfId="0" applyNumberFormat="1" applyFont="1" applyFill="1" applyBorder="1" applyAlignment="1">
      <alignment horizontal="left" vertical="top" wrapText="1"/>
    </xf>
    <xf numFmtId="0" fontId="1" fillId="2" borderId="8" xfId="0" applyNumberFormat="1" applyFont="1" applyFill="1" applyBorder="1" applyAlignment="1">
      <alignment horizontal="left" vertical="top" wrapText="1"/>
    </xf>
    <xf numFmtId="0" fontId="1" fillId="2" borderId="9" xfId="0" applyNumberFormat="1" applyFont="1" applyFill="1" applyBorder="1" applyAlignment="1">
      <alignment horizontal="left" vertical="top" wrapText="1"/>
    </xf>
    <xf numFmtId="0" fontId="15" fillId="0" borderId="0" xfId="0" applyNumberFormat="1" applyFont="1" applyBorder="1" applyAlignment="1">
      <alignment horizontal="center"/>
    </xf>
    <xf numFmtId="0" fontId="15" fillId="0" borderId="6" xfId="0" applyNumberFormat="1" applyFont="1" applyBorder="1" applyAlignment="1">
      <alignment horizontal="center"/>
    </xf>
    <xf numFmtId="0" fontId="6" fillId="0" borderId="0" xfId="0" applyNumberFormat="1" applyFont="1" applyBorder="1" applyAlignment="1">
      <alignment horizontal="center"/>
    </xf>
    <xf numFmtId="0" fontId="6" fillId="0" borderId="6" xfId="0" applyNumberFormat="1" applyFont="1" applyBorder="1" applyAlignment="1">
      <alignment horizontal="center"/>
    </xf>
    <xf numFmtId="0" fontId="16" fillId="0" borderId="0" xfId="0" applyNumberFormat="1" applyFont="1" applyBorder="1" applyAlignment="1">
      <alignment horizontal="center" vertical="top"/>
    </xf>
    <xf numFmtId="0" fontId="16" fillId="0" borderId="6" xfId="0" applyNumberFormat="1" applyFont="1" applyBorder="1" applyAlignment="1">
      <alignment horizontal="center" vertical="top"/>
    </xf>
    <xf numFmtId="0" fontId="17" fillId="0" borderId="0" xfId="0" applyNumberFormat="1" applyFont="1" applyBorder="1" applyAlignment="1">
      <alignment horizontal="center" vertical="top"/>
    </xf>
    <xf numFmtId="0" fontId="17" fillId="0" borderId="6" xfId="0" applyNumberFormat="1" applyFont="1" applyBorder="1" applyAlignment="1">
      <alignment horizontal="center" vertical="top"/>
    </xf>
    <xf numFmtId="0" fontId="17" fillId="0" borderId="8" xfId="0" applyNumberFormat="1" applyFont="1" applyBorder="1" applyAlignment="1">
      <alignment horizontal="center" vertical="top"/>
    </xf>
    <xf numFmtId="0" fontId="17" fillId="0" borderId="9" xfId="0" applyNumberFormat="1" applyFont="1" applyBorder="1" applyAlignment="1">
      <alignment horizontal="center" vertical="top"/>
    </xf>
    <xf numFmtId="0" fontId="1" fillId="3" borderId="2" xfId="0" applyNumberFormat="1" applyFont="1" applyFill="1" applyBorder="1" applyAlignment="1">
      <alignment horizontal="left" vertical="top" wrapText="1"/>
    </xf>
    <xf numFmtId="0" fontId="1" fillId="3" borderId="4" xfId="0" applyNumberFormat="1" applyFont="1" applyFill="1" applyBorder="1" applyAlignment="1">
      <alignment horizontal="left" vertical="top" wrapText="1"/>
    </xf>
    <xf numFmtId="0" fontId="1" fillId="3" borderId="5" xfId="0" applyNumberFormat="1" applyFont="1" applyFill="1" applyBorder="1" applyAlignment="1">
      <alignment horizontal="left" vertical="top" wrapText="1"/>
    </xf>
    <xf numFmtId="0" fontId="1" fillId="3" borderId="6" xfId="0" applyNumberFormat="1" applyFont="1" applyFill="1" applyBorder="1" applyAlignment="1">
      <alignment horizontal="left" vertical="top" wrapText="1"/>
    </xf>
    <xf numFmtId="0" fontId="1" fillId="0" borderId="1" xfId="0" applyNumberFormat="1" applyFont="1" applyBorder="1" applyAlignment="1" applyProtection="1">
      <alignment horizontal="left" vertical="top"/>
      <protection locked="0"/>
    </xf>
    <xf numFmtId="0" fontId="0" fillId="12" borderId="11" xfId="0" applyNumberFormat="1" applyFill="1" applyBorder="1" applyAlignment="1">
      <alignment horizontal="center" vertical="top"/>
    </xf>
    <xf numFmtId="0" fontId="0" fillId="12" borderId="10" xfId="0" applyNumberFormat="1" applyFill="1" applyBorder="1" applyAlignment="1">
      <alignment horizontal="center" vertical="top"/>
    </xf>
    <xf numFmtId="0" fontId="0" fillId="12" borderId="12" xfId="0" applyNumberFormat="1" applyFill="1" applyBorder="1" applyAlignment="1">
      <alignment horizontal="center" vertical="top"/>
    </xf>
    <xf numFmtId="0" fontId="1" fillId="2" borderId="1" xfId="0" applyNumberFormat="1" applyFont="1" applyFill="1" applyBorder="1" applyAlignment="1">
      <alignment horizontal="left" vertical="top" wrapText="1"/>
    </xf>
    <xf numFmtId="0" fontId="0" fillId="3" borderId="1" xfId="0" applyNumberFormat="1" applyFont="1" applyFill="1" applyBorder="1" applyAlignment="1">
      <alignment horizontal="left" vertical="top"/>
    </xf>
    <xf numFmtId="0" fontId="0" fillId="12" borderId="1" xfId="0" applyNumberFormat="1" applyFill="1" applyBorder="1" applyAlignment="1">
      <alignment horizontal="left"/>
    </xf>
    <xf numFmtId="0" fontId="0" fillId="12" borderId="11" xfId="0" applyNumberFormat="1" applyFill="1" applyBorder="1" applyAlignment="1">
      <alignment horizontal="left"/>
    </xf>
    <xf numFmtId="0" fontId="0" fillId="12" borderId="1" xfId="0" applyNumberFormat="1" applyFont="1" applyFill="1" applyBorder="1" applyAlignment="1">
      <alignment horizontal="left"/>
    </xf>
    <xf numFmtId="0" fontId="3" fillId="12" borderId="0" xfId="0" applyNumberFormat="1" applyFont="1" applyFill="1" applyBorder="1" applyAlignment="1">
      <alignment horizontal="left" vertical="top"/>
    </xf>
    <xf numFmtId="0" fontId="1" fillId="3" borderId="1" xfId="1" applyNumberFormat="1" applyFont="1" applyFill="1" applyBorder="1" applyAlignment="1">
      <alignment horizontal="left" vertical="top" wrapText="1"/>
    </xf>
    <xf numFmtId="0" fontId="1" fillId="3" borderId="1" xfId="1" applyNumberFormat="1" applyFont="1" applyFill="1" applyBorder="1" applyAlignment="1">
      <alignment horizontal="left" vertical="top"/>
    </xf>
    <xf numFmtId="0" fontId="6" fillId="12" borderId="1" xfId="0" applyNumberFormat="1" applyFont="1" applyFill="1" applyBorder="1" applyAlignment="1">
      <alignment horizontal="left"/>
    </xf>
    <xf numFmtId="0" fontId="1" fillId="0" borderId="1" xfId="0" applyNumberFormat="1" applyFont="1" applyBorder="1" applyAlignment="1">
      <alignment horizontal="left" vertical="top" wrapText="1"/>
    </xf>
    <xf numFmtId="0" fontId="1" fillId="0" borderId="11" xfId="0" applyNumberFormat="1" applyFont="1" applyBorder="1" applyAlignment="1">
      <alignment horizontal="left" vertical="top"/>
    </xf>
    <xf numFmtId="0" fontId="1" fillId="0" borderId="1" xfId="0" applyNumberFormat="1" applyFont="1" applyBorder="1" applyAlignment="1">
      <alignment horizontal="left" vertical="top"/>
    </xf>
    <xf numFmtId="0" fontId="0" fillId="12" borderId="1" xfId="0" applyNumberFormat="1" applyFill="1" applyBorder="1" applyAlignment="1">
      <alignment horizontal="center"/>
    </xf>
    <xf numFmtId="0" fontId="0" fillId="12" borderId="11" xfId="0" applyNumberFormat="1" applyFill="1" applyBorder="1" applyAlignment="1">
      <alignment horizontal="center"/>
    </xf>
    <xf numFmtId="0" fontId="1" fillId="12" borderId="1" xfId="0" applyNumberFormat="1" applyFont="1" applyFill="1" applyBorder="1" applyAlignment="1" applyProtection="1">
      <alignment horizontal="center"/>
      <protection locked="0"/>
    </xf>
    <xf numFmtId="0" fontId="0" fillId="0" borderId="1" xfId="0" applyNumberFormat="1" applyFont="1" applyBorder="1" applyAlignment="1" applyProtection="1">
      <alignment horizontal="left" vertical="top"/>
      <protection locked="0"/>
    </xf>
    <xf numFmtId="0" fontId="8" fillId="12" borderId="0" xfId="0" applyNumberFormat="1" applyFont="1" applyFill="1" applyBorder="1" applyAlignment="1">
      <alignment horizontal="left" vertical="top"/>
    </xf>
    <xf numFmtId="0" fontId="4" fillId="2" borderId="1" xfId="0" applyNumberFormat="1" applyFont="1" applyFill="1" applyBorder="1" applyAlignment="1">
      <alignment horizontal="left" vertical="top"/>
    </xf>
    <xf numFmtId="0" fontId="6" fillId="2" borderId="1" xfId="0" applyNumberFormat="1" applyFont="1" applyFill="1" applyBorder="1" applyAlignment="1">
      <alignment horizontal="left" vertical="top"/>
    </xf>
    <xf numFmtId="0" fontId="1" fillId="12" borderId="2" xfId="0" applyNumberFormat="1" applyFont="1" applyFill="1" applyBorder="1" applyAlignment="1">
      <alignment horizontal="left" vertical="top" wrapText="1"/>
    </xf>
    <xf numFmtId="0" fontId="0" fillId="12" borderId="3" xfId="0" applyNumberFormat="1" applyFill="1" applyBorder="1" applyAlignment="1">
      <alignment horizontal="left" vertical="top"/>
    </xf>
    <xf numFmtId="0" fontId="0" fillId="12" borderId="4" xfId="0" applyNumberFormat="1" applyFill="1" applyBorder="1" applyAlignment="1">
      <alignment horizontal="left" vertical="top"/>
    </xf>
    <xf numFmtId="0" fontId="0" fillId="12" borderId="5" xfId="0" applyNumberFormat="1" applyFill="1" applyBorder="1" applyAlignment="1">
      <alignment horizontal="left" vertical="top"/>
    </xf>
    <xf numFmtId="0" fontId="0" fillId="12" borderId="0" xfId="0" applyNumberFormat="1" applyFill="1" applyBorder="1" applyAlignment="1">
      <alignment horizontal="left" vertical="top"/>
    </xf>
    <xf numFmtId="0" fontId="0" fillId="12" borderId="6" xfId="0" applyNumberFormat="1" applyFill="1" applyBorder="1" applyAlignment="1">
      <alignment horizontal="left" vertical="top"/>
    </xf>
    <xf numFmtId="0" fontId="0" fillId="12" borderId="7" xfId="0" applyNumberFormat="1" applyFill="1" applyBorder="1" applyAlignment="1">
      <alignment horizontal="left" vertical="top"/>
    </xf>
    <xf numFmtId="0" fontId="0" fillId="12" borderId="8" xfId="0" applyNumberFormat="1" applyFill="1" applyBorder="1" applyAlignment="1">
      <alignment horizontal="left" vertical="top"/>
    </xf>
    <xf numFmtId="0" fontId="0" fillId="12" borderId="9" xfId="0" applyNumberFormat="1" applyFill="1" applyBorder="1" applyAlignment="1">
      <alignment horizontal="left" vertical="top"/>
    </xf>
    <xf numFmtId="0" fontId="21" fillId="0" borderId="3" xfId="0" applyFont="1" applyFill="1" applyBorder="1" applyAlignment="1">
      <alignment horizontal="center" vertical="top" wrapText="1"/>
    </xf>
    <xf numFmtId="0" fontId="1" fillId="0" borderId="2" xfId="0" applyNumberFormat="1" applyFont="1" applyBorder="1" applyAlignment="1" applyProtection="1">
      <alignment horizontal="left" vertical="top"/>
      <protection locked="0"/>
    </xf>
    <xf numFmtId="0" fontId="1" fillId="0" borderId="3" xfId="0" applyNumberFormat="1" applyFont="1" applyBorder="1" applyAlignment="1" applyProtection="1">
      <alignment horizontal="left" vertical="top"/>
      <protection locked="0"/>
    </xf>
    <xf numFmtId="0" fontId="1" fillId="0" borderId="4" xfId="0" applyNumberFormat="1" applyFont="1" applyBorder="1" applyAlignment="1" applyProtection="1">
      <alignment horizontal="left" vertical="top"/>
      <protection locked="0"/>
    </xf>
    <xf numFmtId="0" fontId="1" fillId="0" borderId="7" xfId="0" applyNumberFormat="1" applyFont="1" applyBorder="1" applyAlignment="1" applyProtection="1">
      <alignment horizontal="left" vertical="top"/>
      <protection locked="0"/>
    </xf>
    <xf numFmtId="0" fontId="1" fillId="0" borderId="8" xfId="0" applyNumberFormat="1" applyFont="1" applyBorder="1" applyAlignment="1" applyProtection="1">
      <alignment horizontal="left" vertical="top"/>
      <protection locked="0"/>
    </xf>
    <xf numFmtId="0" fontId="1" fillId="0" borderId="9" xfId="0" applyNumberFormat="1" applyFont="1" applyBorder="1" applyAlignment="1" applyProtection="1">
      <alignment horizontal="left" vertical="top"/>
      <protection locked="0"/>
    </xf>
    <xf numFmtId="0" fontId="0" fillId="0" borderId="1" xfId="0" applyNumberFormat="1" applyFill="1" applyBorder="1" applyAlignment="1" applyProtection="1">
      <alignment horizontal="left" vertical="top"/>
      <protection locked="0"/>
    </xf>
    <xf numFmtId="0" fontId="0" fillId="3" borderId="1" xfId="0" applyNumberFormat="1" applyFill="1" applyBorder="1" applyAlignment="1">
      <alignment horizontal="left" vertical="top"/>
    </xf>
    <xf numFmtId="0" fontId="1" fillId="12" borderId="10" xfId="0" applyNumberFormat="1" applyFont="1" applyFill="1" applyBorder="1" applyAlignment="1">
      <alignment horizontal="center" vertical="top"/>
    </xf>
    <xf numFmtId="0" fontId="0" fillId="0" borderId="8" xfId="0" applyNumberFormat="1" applyBorder="1" applyAlignment="1" applyProtection="1">
      <alignment horizontal="center" vertical="top"/>
      <protection locked="0"/>
    </xf>
    <xf numFmtId="0" fontId="0" fillId="0" borderId="9" xfId="0" applyNumberFormat="1" applyBorder="1" applyAlignment="1" applyProtection="1">
      <alignment horizontal="center" vertical="top"/>
      <protection locked="0"/>
    </xf>
    <xf numFmtId="0" fontId="4" fillId="12" borderId="2" xfId="0" applyNumberFormat="1" applyFont="1" applyFill="1" applyBorder="1" applyAlignment="1">
      <alignment horizontal="left"/>
    </xf>
    <xf numFmtId="0" fontId="4" fillId="12" borderId="3" xfId="0" applyNumberFormat="1" applyFont="1" applyFill="1" applyBorder="1" applyAlignment="1">
      <alignment horizontal="left"/>
    </xf>
    <xf numFmtId="0" fontId="4" fillId="12" borderId="4" xfId="0" applyNumberFormat="1" applyFont="1" applyFill="1" applyBorder="1" applyAlignment="1">
      <alignment horizontal="left"/>
    </xf>
    <xf numFmtId="0" fontId="0" fillId="12" borderId="10" xfId="0" applyNumberFormat="1" applyFill="1" applyBorder="1" applyAlignment="1">
      <alignment horizontal="center"/>
    </xf>
    <xf numFmtId="0" fontId="1" fillId="12" borderId="5" xfId="0" applyFont="1" applyFill="1" applyBorder="1" applyAlignment="1">
      <alignment horizontal="center" vertical="top"/>
    </xf>
    <xf numFmtId="0" fontId="1" fillId="12" borderId="0" xfId="0" applyFont="1" applyFill="1" applyBorder="1" applyAlignment="1">
      <alignment horizontal="center" vertical="top"/>
    </xf>
    <xf numFmtId="0" fontId="1" fillId="12" borderId="6" xfId="0" applyFont="1" applyFill="1" applyBorder="1" applyAlignment="1">
      <alignment horizontal="center" vertical="top"/>
    </xf>
    <xf numFmtId="0" fontId="1" fillId="0" borderId="0" xfId="0" applyNumberFormat="1" applyFont="1" applyBorder="1" applyAlignment="1" applyProtection="1">
      <alignment horizontal="center" vertical="top"/>
      <protection locked="0"/>
    </xf>
    <xf numFmtId="0" fontId="0" fillId="12" borderId="0" xfId="0" applyNumberFormat="1" applyFill="1" applyBorder="1" applyAlignment="1">
      <alignment horizontal="center"/>
    </xf>
    <xf numFmtId="0" fontId="1" fillId="12" borderId="0" xfId="0" applyFont="1" applyFill="1" applyBorder="1" applyAlignment="1">
      <alignment horizontal="left" vertical="top" wrapText="1"/>
    </xf>
    <xf numFmtId="0" fontId="1" fillId="12" borderId="5" xfId="0" applyFont="1" applyFill="1" applyBorder="1" applyAlignment="1">
      <alignment horizontal="center" wrapText="1"/>
    </xf>
    <xf numFmtId="0" fontId="1" fillId="12" borderId="0" xfId="0" applyFont="1" applyFill="1" applyBorder="1" applyAlignment="1">
      <alignment horizontal="center" wrapText="1"/>
    </xf>
    <xf numFmtId="0" fontId="1" fillId="12" borderId="6" xfId="0" applyFont="1" applyFill="1" applyBorder="1" applyAlignment="1">
      <alignment horizontal="center" wrapText="1"/>
    </xf>
    <xf numFmtId="0" fontId="0" fillId="12" borderId="5" xfId="0" applyNumberFormat="1" applyFill="1" applyBorder="1" applyAlignment="1">
      <alignment horizontal="center"/>
    </xf>
    <xf numFmtId="0" fontId="0" fillId="12" borderId="6" xfId="0" applyNumberFormat="1" applyFill="1" applyBorder="1" applyAlignment="1">
      <alignment horizontal="center"/>
    </xf>
    <xf numFmtId="0" fontId="0" fillId="12" borderId="5" xfId="0" applyNumberFormat="1" applyFill="1" applyBorder="1" applyAlignment="1" applyProtection="1">
      <alignment horizontal="center"/>
      <protection locked="0"/>
    </xf>
    <xf numFmtId="0" fontId="0" fillId="12" borderId="0" xfId="0" applyNumberFormat="1" applyFill="1" applyBorder="1" applyAlignment="1" applyProtection="1">
      <alignment horizontal="center"/>
      <protection locked="0"/>
    </xf>
    <xf numFmtId="0" fontId="0" fillId="12" borderId="6" xfId="0" applyNumberFormat="1" applyFill="1" applyBorder="1" applyAlignment="1" applyProtection="1">
      <alignment horizontal="center"/>
      <protection locked="0"/>
    </xf>
    <xf numFmtId="0" fontId="1" fillId="3" borderId="0" xfId="0" applyNumberFormat="1" applyFont="1" applyFill="1" applyBorder="1" applyAlignment="1">
      <alignment horizontal="left" vertical="top" wrapText="1"/>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0" fillId="12" borderId="2" xfId="0" applyNumberFormat="1" applyFill="1" applyBorder="1" applyAlignment="1">
      <alignment horizontal="center"/>
    </xf>
    <xf numFmtId="0" fontId="0" fillId="12" borderId="3" xfId="0" applyNumberFormat="1" applyFill="1" applyBorder="1" applyAlignment="1">
      <alignment horizontal="center"/>
    </xf>
    <xf numFmtId="0" fontId="0" fillId="12" borderId="4" xfId="0" applyNumberFormat="1" applyFill="1" applyBorder="1" applyAlignment="1">
      <alignment horizontal="center"/>
    </xf>
    <xf numFmtId="0" fontId="1" fillId="0" borderId="0" xfId="0" applyNumberFormat="1" applyFont="1" applyBorder="1" applyAlignment="1" applyProtection="1">
      <alignment horizontal="center" vertical="top" wrapText="1"/>
      <protection locked="0"/>
    </xf>
    <xf numFmtId="0" fontId="1" fillId="0" borderId="6" xfId="0" applyNumberFormat="1" applyFont="1" applyBorder="1" applyAlignment="1" applyProtection="1">
      <alignment horizontal="center" vertical="top" wrapText="1"/>
      <protection locked="0"/>
    </xf>
    <xf numFmtId="0" fontId="1" fillId="12" borderId="5" xfId="0" applyNumberFormat="1"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6" xfId="0" applyFont="1" applyFill="1" applyBorder="1" applyAlignment="1">
      <alignment horizontal="left" vertical="top" wrapText="1"/>
    </xf>
    <xf numFmtId="0" fontId="1" fillId="3" borderId="9" xfId="0" applyFont="1" applyFill="1" applyBorder="1" applyAlignment="1">
      <alignment horizontal="left" vertical="top" wrapText="1"/>
    </xf>
    <xf numFmtId="0" fontId="1" fillId="0" borderId="1" xfId="0" applyNumberFormat="1" applyFont="1" applyFill="1" applyBorder="1" applyAlignment="1" applyProtection="1">
      <alignment horizontal="left" vertical="top"/>
      <protection locked="0"/>
    </xf>
    <xf numFmtId="0" fontId="0" fillId="0" borderId="1" xfId="0" applyNumberFormat="1" applyFont="1" applyFill="1" applyBorder="1" applyAlignment="1" applyProtection="1">
      <alignment horizontal="left" vertical="top"/>
      <protection locked="0"/>
    </xf>
    <xf numFmtId="0" fontId="0" fillId="11" borderId="5" xfId="0" applyNumberFormat="1" applyFill="1" applyBorder="1" applyAlignment="1">
      <alignment horizontal="center"/>
    </xf>
    <xf numFmtId="0" fontId="0" fillId="11" borderId="0" xfId="0" applyNumberFormat="1" applyFill="1" applyBorder="1" applyAlignment="1">
      <alignment horizontal="center"/>
    </xf>
    <xf numFmtId="0" fontId="0" fillId="11" borderId="6" xfId="0" applyNumberFormat="1" applyFill="1" applyBorder="1" applyAlignment="1">
      <alignment horizontal="center"/>
    </xf>
    <xf numFmtId="0" fontId="1" fillId="3" borderId="0" xfId="0" applyFont="1" applyFill="1" applyBorder="1" applyAlignment="1">
      <alignment horizontal="left" vertical="top"/>
    </xf>
    <xf numFmtId="0" fontId="1" fillId="3" borderId="5" xfId="0" applyFont="1" applyFill="1" applyBorder="1" applyAlignment="1">
      <alignment horizontal="left" vertical="top"/>
    </xf>
    <xf numFmtId="0" fontId="24" fillId="0" borderId="4" xfId="0" applyNumberFormat="1" applyFont="1" applyBorder="1" applyAlignment="1" applyProtection="1">
      <alignment horizontal="center" vertical="center"/>
      <protection locked="0"/>
    </xf>
    <xf numFmtId="0" fontId="24" fillId="0" borderId="9" xfId="0" applyNumberFormat="1" applyFont="1" applyBorder="1" applyAlignment="1" applyProtection="1">
      <alignment horizontal="center" vertical="center"/>
      <protection locked="0"/>
    </xf>
    <xf numFmtId="0" fontId="2" fillId="0" borderId="3" xfId="0" applyNumberFormat="1" applyFont="1" applyBorder="1" applyAlignment="1" applyProtection="1">
      <alignment horizontal="center" vertical="top"/>
      <protection locked="0"/>
    </xf>
    <xf numFmtId="0" fontId="2" fillId="0" borderId="4" xfId="0" applyNumberFormat="1" applyFont="1" applyBorder="1" applyAlignment="1" applyProtection="1">
      <alignment horizontal="center" vertical="top"/>
      <protection locked="0"/>
    </xf>
    <xf numFmtId="0" fontId="2" fillId="0" borderId="7" xfId="0" applyNumberFormat="1" applyFont="1" applyBorder="1" applyAlignment="1" applyProtection="1">
      <alignment horizontal="center" vertical="top"/>
      <protection locked="0"/>
    </xf>
    <xf numFmtId="0" fontId="2" fillId="0" borderId="8" xfId="0" applyNumberFormat="1" applyFont="1" applyBorder="1" applyAlignment="1" applyProtection="1">
      <alignment horizontal="center" vertical="top"/>
      <protection locked="0"/>
    </xf>
    <xf numFmtId="0" fontId="2" fillId="0" borderId="9" xfId="0" applyNumberFormat="1" applyFont="1" applyBorder="1" applyAlignment="1" applyProtection="1">
      <alignment horizontal="center" vertical="top"/>
      <protection locked="0"/>
    </xf>
    <xf numFmtId="0" fontId="1" fillId="0" borderId="34" xfId="0" applyNumberFormat="1" applyFont="1" applyBorder="1" applyAlignment="1">
      <alignment horizontal="left" vertical="center" wrapText="1"/>
    </xf>
    <xf numFmtId="0" fontId="1" fillId="0" borderId="35" xfId="0" applyNumberFormat="1" applyFont="1" applyBorder="1" applyAlignment="1">
      <alignment horizontal="left" vertical="center" wrapText="1"/>
    </xf>
    <xf numFmtId="0" fontId="1" fillId="0" borderId="7" xfId="0" applyNumberFormat="1" applyFont="1" applyBorder="1" applyAlignment="1">
      <alignment horizontal="left" vertical="center" wrapText="1"/>
    </xf>
    <xf numFmtId="0" fontId="1" fillId="0" borderId="8" xfId="0" applyNumberFormat="1" applyFont="1" applyBorder="1" applyAlignment="1">
      <alignment horizontal="left" vertical="center" wrapText="1"/>
    </xf>
    <xf numFmtId="0" fontId="1" fillId="0" borderId="3" xfId="0" applyNumberFormat="1" applyFont="1" applyBorder="1" applyAlignment="1">
      <alignment horizontal="left" vertical="top" wrapText="1"/>
    </xf>
    <xf numFmtId="0" fontId="1" fillId="0" borderId="4" xfId="0" applyNumberFormat="1" applyFont="1" applyBorder="1" applyAlignment="1">
      <alignment horizontal="left" vertical="top" wrapText="1"/>
    </xf>
    <xf numFmtId="0" fontId="1" fillId="0" borderId="8" xfId="0" applyNumberFormat="1" applyFont="1" applyBorder="1" applyAlignment="1">
      <alignment horizontal="left" vertical="top" wrapText="1"/>
    </xf>
    <xf numFmtId="0" fontId="1" fillId="0" borderId="9" xfId="0" applyNumberFormat="1" applyFont="1" applyBorder="1" applyAlignment="1">
      <alignment horizontal="left" vertical="top" wrapText="1"/>
    </xf>
    <xf numFmtId="0" fontId="1" fillId="0" borderId="0" xfId="0" applyNumberFormat="1" applyFont="1" applyAlignment="1">
      <alignment horizontal="left" wrapText="1"/>
    </xf>
    <xf numFmtId="0" fontId="0" fillId="0" borderId="0" xfId="0" applyNumberFormat="1" applyAlignment="1">
      <alignment horizontal="left" wrapText="1"/>
    </xf>
    <xf numFmtId="0" fontId="1" fillId="0" borderId="3" xfId="0" applyNumberFormat="1" applyFont="1" applyBorder="1" applyAlignment="1" applyProtection="1">
      <alignment horizontal="left" vertical="top" wrapText="1"/>
      <protection locked="0"/>
    </xf>
    <xf numFmtId="0" fontId="1" fillId="0" borderId="8" xfId="0" applyNumberFormat="1" applyFont="1" applyBorder="1" applyAlignment="1" applyProtection="1">
      <alignment horizontal="left" vertical="top" wrapText="1"/>
      <protection locked="0"/>
    </xf>
    <xf numFmtId="0" fontId="1" fillId="0" borderId="2" xfId="0" applyNumberFormat="1" applyFont="1" applyBorder="1" applyAlignment="1" applyProtection="1">
      <alignment horizontal="left" vertical="top" wrapText="1"/>
      <protection locked="0"/>
    </xf>
    <xf numFmtId="0" fontId="1" fillId="0" borderId="4" xfId="0" applyNumberFormat="1" applyFont="1" applyBorder="1" applyAlignment="1" applyProtection="1">
      <alignment horizontal="left" vertical="top" wrapText="1"/>
      <protection locked="0"/>
    </xf>
    <xf numFmtId="0" fontId="1" fillId="0" borderId="7" xfId="0" applyNumberFormat="1" applyFont="1" applyBorder="1" applyAlignment="1" applyProtection="1">
      <alignment horizontal="left" vertical="top" wrapText="1"/>
      <protection locked="0"/>
    </xf>
    <xf numFmtId="0" fontId="1" fillId="0" borderId="9" xfId="0" applyNumberFormat="1" applyFont="1" applyBorder="1" applyAlignment="1" applyProtection="1">
      <alignment horizontal="left" vertical="top" wrapText="1"/>
      <protection locked="0"/>
    </xf>
    <xf numFmtId="0" fontId="0" fillId="0" borderId="0" xfId="0" applyNumberFormat="1" applyAlignment="1">
      <alignment horizontal="left"/>
    </xf>
    <xf numFmtId="0" fontId="1" fillId="0" borderId="2" xfId="0" applyNumberFormat="1" applyFont="1" applyBorder="1" applyAlignment="1">
      <alignment horizontal="left" vertical="top" wrapText="1"/>
    </xf>
    <xf numFmtId="0" fontId="1" fillId="3" borderId="1" xfId="0" applyFont="1" applyFill="1" applyBorder="1" applyAlignment="1">
      <alignment horizontal="left" vertical="top" wrapText="1"/>
    </xf>
    <xf numFmtId="0" fontId="1" fillId="3" borderId="1" xfId="0" applyFont="1" applyFill="1" applyBorder="1" applyAlignment="1">
      <alignment horizontal="left" vertical="top"/>
    </xf>
    <xf numFmtId="0" fontId="1" fillId="3" borderId="11" xfId="0" applyFont="1" applyFill="1" applyBorder="1" applyAlignment="1">
      <alignment horizontal="left" vertical="top"/>
    </xf>
    <xf numFmtId="0" fontId="1" fillId="0" borderId="1" xfId="0" applyNumberFormat="1" applyFont="1" applyBorder="1" applyAlignment="1">
      <alignment horizontal="left" vertical="center" wrapText="1"/>
    </xf>
    <xf numFmtId="0" fontId="1" fillId="0" borderId="11" xfId="0" applyNumberFormat="1" applyFont="1" applyBorder="1" applyAlignment="1">
      <alignment horizontal="left" vertical="center" wrapText="1"/>
    </xf>
    <xf numFmtId="0" fontId="1" fillId="0" borderId="1" xfId="0" applyNumberFormat="1" applyFont="1" applyBorder="1" applyAlignment="1">
      <alignment horizontal="left" vertical="center"/>
    </xf>
    <xf numFmtId="0" fontId="1" fillId="0" borderId="11" xfId="0" applyNumberFormat="1" applyFont="1" applyBorder="1" applyAlignment="1">
      <alignment horizontal="left" vertical="center"/>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0" fillId="0" borderId="11" xfId="0" applyBorder="1" applyAlignment="1">
      <alignment horizontal="left" vertical="top" wrapText="1"/>
    </xf>
    <xf numFmtId="0" fontId="0" fillId="13" borderId="1" xfId="0" applyFill="1" applyBorder="1" applyAlignment="1">
      <alignment horizontal="center"/>
    </xf>
    <xf numFmtId="0" fontId="0" fillId="13" borderId="11" xfId="0" applyFill="1" applyBorder="1" applyAlignment="1">
      <alignment horizontal="center"/>
    </xf>
    <xf numFmtId="0" fontId="8" fillId="13" borderId="1" xfId="0" applyFont="1" applyFill="1" applyBorder="1" applyAlignment="1">
      <alignment horizontal="left" vertical="top" wrapText="1"/>
    </xf>
    <xf numFmtId="0" fontId="0" fillId="13" borderId="1" xfId="0" applyFill="1" applyBorder="1" applyAlignment="1">
      <alignment horizontal="left" vertical="top"/>
    </xf>
    <xf numFmtId="0" fontId="0" fillId="13" borderId="11" xfId="0" applyFill="1" applyBorder="1" applyAlignment="1">
      <alignment horizontal="left" vertical="top"/>
    </xf>
    <xf numFmtId="0" fontId="4" fillId="12" borderId="1" xfId="0" applyNumberFormat="1" applyFont="1" applyFill="1" applyBorder="1" applyAlignment="1">
      <alignment horizontal="left"/>
    </xf>
    <xf numFmtId="0" fontId="4" fillId="12" borderId="11" xfId="0" applyNumberFormat="1" applyFont="1" applyFill="1" applyBorder="1" applyAlignment="1">
      <alignment horizontal="left"/>
    </xf>
    <xf numFmtId="0" fontId="1" fillId="2" borderId="11" xfId="0" applyNumberFormat="1" applyFont="1" applyFill="1" applyBorder="1" applyAlignment="1">
      <alignment horizontal="left" vertical="top" wrapText="1"/>
    </xf>
    <xf numFmtId="0" fontId="1" fillId="13" borderId="2" xfId="0" applyFont="1" applyFill="1" applyBorder="1" applyAlignment="1">
      <alignment horizontal="left" vertical="top" wrapText="1"/>
    </xf>
    <xf numFmtId="0" fontId="1" fillId="13" borderId="3" xfId="0" applyFont="1" applyFill="1" applyBorder="1" applyAlignment="1">
      <alignment horizontal="left" vertical="top" wrapText="1"/>
    </xf>
    <xf numFmtId="0" fontId="1" fillId="13" borderId="5" xfId="0" applyFont="1" applyFill="1" applyBorder="1" applyAlignment="1">
      <alignment horizontal="left" vertical="top" wrapText="1"/>
    </xf>
    <xf numFmtId="0" fontId="1" fillId="13" borderId="0" xfId="0" applyFont="1" applyFill="1" applyBorder="1" applyAlignment="1">
      <alignment horizontal="left" vertical="top" wrapText="1"/>
    </xf>
    <xf numFmtId="0" fontId="1" fillId="13" borderId="7" xfId="0" applyFont="1" applyFill="1" applyBorder="1" applyAlignment="1">
      <alignment horizontal="left" vertical="top" wrapText="1"/>
    </xf>
    <xf numFmtId="0" fontId="1" fillId="13" borderId="8" xfId="0" applyFont="1" applyFill="1" applyBorder="1" applyAlignment="1">
      <alignment horizontal="left" vertical="top" wrapText="1"/>
    </xf>
    <xf numFmtId="0" fontId="0" fillId="0" borderId="1" xfId="0" applyBorder="1" applyAlignment="1">
      <alignment horizontal="left" vertical="top"/>
    </xf>
    <xf numFmtId="0" fontId="0" fillId="0" borderId="11" xfId="0" applyBorder="1" applyAlignment="1">
      <alignment horizontal="left" vertical="top"/>
    </xf>
    <xf numFmtId="0" fontId="0" fillId="3" borderId="1" xfId="0" applyFill="1" applyBorder="1" applyAlignment="1">
      <alignment horizontal="left" vertical="top"/>
    </xf>
    <xf numFmtId="0" fontId="0" fillId="3" borderId="11" xfId="0" applyFill="1" applyBorder="1" applyAlignment="1">
      <alignment horizontal="left" vertical="top"/>
    </xf>
    <xf numFmtId="0" fontId="0" fillId="13" borderId="28" xfId="0" applyFill="1" applyBorder="1" applyAlignment="1">
      <alignment horizontal="center"/>
    </xf>
    <xf numFmtId="0" fontId="0" fillId="13" borderId="2" xfId="0" applyFill="1" applyBorder="1" applyAlignment="1">
      <alignment horizontal="center"/>
    </xf>
    <xf numFmtId="0" fontId="1" fillId="13" borderId="29" xfId="0" applyNumberFormat="1" applyFont="1" applyFill="1" applyBorder="1" applyAlignment="1">
      <alignment horizontal="center" vertical="top" wrapText="1"/>
    </xf>
    <xf numFmtId="0" fontId="1" fillId="13" borderId="7" xfId="0" applyNumberFormat="1" applyFont="1" applyFill="1" applyBorder="1" applyAlignment="1">
      <alignment horizontal="center" vertical="top" wrapText="1"/>
    </xf>
    <xf numFmtId="0" fontId="1" fillId="13" borderId="28" xfId="0" applyNumberFormat="1" applyFont="1" applyFill="1" applyBorder="1" applyAlignment="1">
      <alignment horizontal="center" vertical="top" wrapText="1"/>
    </xf>
    <xf numFmtId="0" fontId="1" fillId="13" borderId="2" xfId="0" applyNumberFormat="1" applyFont="1" applyFill="1" applyBorder="1" applyAlignment="1">
      <alignment horizontal="center" vertical="top" wrapText="1"/>
    </xf>
    <xf numFmtId="0" fontId="0" fillId="3" borderId="1" xfId="0" applyFill="1" applyBorder="1" applyAlignment="1">
      <alignment horizontal="left" vertical="top" wrapText="1"/>
    </xf>
    <xf numFmtId="0" fontId="0" fillId="3" borderId="11" xfId="0" applyFill="1" applyBorder="1" applyAlignment="1">
      <alignment horizontal="left" vertical="top" wrapText="1"/>
    </xf>
    <xf numFmtId="0" fontId="1" fillId="12" borderId="1" xfId="0" applyNumberFormat="1" applyFont="1" applyFill="1" applyBorder="1" applyAlignment="1">
      <alignment horizontal="left" vertical="top" wrapText="1"/>
    </xf>
    <xf numFmtId="0" fontId="1" fillId="0" borderId="11" xfId="0" applyNumberFormat="1" applyFont="1" applyBorder="1" applyAlignment="1">
      <alignment horizontal="left" vertical="top" wrapText="1"/>
    </xf>
    <xf numFmtId="0" fontId="1" fillId="0" borderId="1" xfId="0" applyNumberFormat="1" applyFont="1" applyBorder="1" applyAlignment="1" applyProtection="1">
      <alignment horizontal="left" vertical="top" wrapText="1"/>
      <protection locked="0"/>
    </xf>
    <xf numFmtId="0" fontId="1" fillId="0" borderId="11" xfId="0" applyNumberFormat="1" applyFont="1" applyBorder="1" applyAlignment="1" applyProtection="1">
      <alignment horizontal="left" vertical="top" wrapText="1"/>
      <protection locked="0"/>
    </xf>
    <xf numFmtId="0" fontId="1" fillId="3" borderId="11" xfId="0" applyFont="1" applyFill="1" applyBorder="1" applyAlignment="1">
      <alignment horizontal="left" vertical="top" wrapText="1"/>
    </xf>
    <xf numFmtId="0" fontId="21" fillId="0" borderId="8" xfId="0" applyFont="1" applyFill="1" applyBorder="1" applyAlignment="1">
      <alignment horizontal="center" vertical="top" wrapText="1"/>
    </xf>
    <xf numFmtId="0" fontId="1" fillId="12" borderId="0" xfId="0" applyNumberFormat="1" applyFont="1" applyFill="1" applyBorder="1" applyAlignment="1">
      <alignment horizontal="center" wrapText="1"/>
    </xf>
    <xf numFmtId="0" fontId="0" fillId="12" borderId="0" xfId="0" applyNumberFormat="1" applyFill="1" applyBorder="1" applyAlignment="1">
      <alignment horizontal="center" wrapText="1"/>
    </xf>
    <xf numFmtId="0" fontId="1" fillId="0" borderId="7" xfId="0" applyFont="1" applyFill="1" applyBorder="1" applyAlignment="1" applyProtection="1">
      <alignment horizontal="left" vertical="top" wrapText="1"/>
      <protection locked="0"/>
    </xf>
    <xf numFmtId="0" fontId="1" fillId="0" borderId="8" xfId="0" applyFont="1" applyFill="1" applyBorder="1" applyAlignment="1" applyProtection="1">
      <alignment horizontal="left" vertical="top" wrapText="1"/>
      <protection locked="0"/>
    </xf>
    <xf numFmtId="0" fontId="1" fillId="0" borderId="9" xfId="0" applyFont="1" applyFill="1" applyBorder="1" applyAlignment="1" applyProtection="1">
      <alignment horizontal="left" vertical="top" wrapText="1"/>
      <protection locked="0"/>
    </xf>
    <xf numFmtId="0" fontId="22" fillId="3" borderId="5" xfId="2" applyFill="1" applyBorder="1" applyAlignment="1">
      <alignment horizontal="left" vertical="top" wrapText="1"/>
    </xf>
    <xf numFmtId="0" fontId="22" fillId="3" borderId="0" xfId="2" applyFill="1" applyBorder="1" applyAlignment="1">
      <alignment horizontal="left" vertical="top" wrapText="1"/>
    </xf>
    <xf numFmtId="0" fontId="24" fillId="0" borderId="23" xfId="0" applyNumberFormat="1" applyFont="1" applyBorder="1" applyAlignment="1" applyProtection="1">
      <alignment horizontal="center" vertical="center"/>
      <protection locked="0"/>
    </xf>
    <xf numFmtId="0" fontId="24" fillId="0" borderId="38" xfId="0" applyNumberFormat="1" applyFont="1" applyBorder="1" applyAlignment="1" applyProtection="1">
      <alignment horizontal="center" vertical="center"/>
      <protection locked="0"/>
    </xf>
    <xf numFmtId="0" fontId="24" fillId="0" borderId="39" xfId="0" applyNumberFormat="1" applyFont="1" applyBorder="1" applyAlignment="1" applyProtection="1">
      <alignment horizontal="center" vertical="center"/>
      <protection locked="0"/>
    </xf>
    <xf numFmtId="0" fontId="24" fillId="0" borderId="40" xfId="0" applyNumberFormat="1" applyFont="1" applyBorder="1" applyAlignment="1" applyProtection="1">
      <alignment horizontal="center" vertical="center"/>
      <protection locked="0"/>
    </xf>
    <xf numFmtId="0" fontId="24" fillId="0" borderId="8" xfId="0" applyNumberFormat="1" applyFont="1" applyBorder="1" applyAlignment="1" applyProtection="1">
      <alignment horizontal="center" vertical="center"/>
      <protection locked="0"/>
    </xf>
    <xf numFmtId="0" fontId="24" fillId="0" borderId="2" xfId="0" applyNumberFormat="1" applyFont="1" applyBorder="1" applyAlignment="1" applyProtection="1">
      <alignment horizontal="center" vertical="center" wrapText="1"/>
      <protection locked="0"/>
    </xf>
    <xf numFmtId="0" fontId="24" fillId="0" borderId="7" xfId="0" applyNumberFormat="1" applyFont="1" applyBorder="1" applyAlignment="1" applyProtection="1">
      <alignment horizontal="center" vertical="center" wrapText="1"/>
      <protection locked="0"/>
    </xf>
    <xf numFmtId="0" fontId="24" fillId="0" borderId="36" xfId="0" applyNumberFormat="1" applyFont="1" applyBorder="1" applyAlignment="1" applyProtection="1">
      <alignment horizontal="center" vertical="center"/>
      <protection locked="0"/>
    </xf>
    <xf numFmtId="0" fontId="24" fillId="0" borderId="37" xfId="0" applyNumberFormat="1" applyFont="1" applyBorder="1" applyAlignment="1" applyProtection="1">
      <alignment horizontal="center" vertical="center"/>
      <protection locked="0"/>
    </xf>
    <xf numFmtId="0" fontId="24" fillId="0" borderId="6" xfId="0" applyNumberFormat="1" applyFont="1" applyBorder="1" applyAlignment="1" applyProtection="1">
      <alignment horizontal="center" vertical="center"/>
      <protection locked="0"/>
    </xf>
    <xf numFmtId="0" fontId="24" fillId="0" borderId="29" xfId="0" applyNumberFormat="1" applyFont="1" applyBorder="1" applyAlignment="1" applyProtection="1">
      <alignment horizontal="center" vertical="center" wrapText="1"/>
      <protection locked="0"/>
    </xf>
    <xf numFmtId="0" fontId="24" fillId="0" borderId="9" xfId="0" applyNumberFormat="1" applyFont="1" applyBorder="1" applyAlignment="1" applyProtection="1">
      <alignment horizontal="center" vertical="center" wrapText="1"/>
      <protection locked="0"/>
    </xf>
    <xf numFmtId="0" fontId="24" fillId="0" borderId="8" xfId="0" applyNumberFormat="1" applyFont="1" applyBorder="1" applyAlignment="1" applyProtection="1">
      <alignment horizontal="center" vertical="center" wrapText="1"/>
      <protection locked="0"/>
    </xf>
    <xf numFmtId="0" fontId="1" fillId="0" borderId="2" xfId="0" applyNumberFormat="1" applyFont="1" applyBorder="1" applyAlignment="1" applyProtection="1">
      <alignment horizontal="center" vertical="top"/>
      <protection locked="0"/>
    </xf>
    <xf numFmtId="0" fontId="0" fillId="15" borderId="0" xfId="0" applyNumberFormat="1" applyFill="1"/>
    <xf numFmtId="0" fontId="0" fillId="15" borderId="0" xfId="0" applyNumberFormat="1" applyFill="1" applyBorder="1"/>
    <xf numFmtId="0" fontId="1" fillId="0" borderId="0" xfId="0" applyNumberFormat="1" applyFont="1" applyBorder="1" applyAlignment="1">
      <alignment vertical="top" wrapText="1"/>
    </xf>
  </cellXfs>
  <cellStyles count="3">
    <cellStyle name="Komma" xfId="1" builtinId="3"/>
    <cellStyle name="Link" xfId="2" builtinId="8"/>
    <cellStyle name="Standard" xfId="0" builtinId="0"/>
  </cellStyles>
  <dxfs count="68">
    <dxf>
      <fill>
        <patternFill>
          <bgColor rgb="FFFFC7CE"/>
        </patternFill>
      </fill>
    </dxf>
    <dxf>
      <fill>
        <patternFill patternType="darkUp"/>
      </fill>
    </dxf>
    <dxf>
      <fill>
        <patternFill patternType="darkUp"/>
      </fill>
    </dxf>
    <dxf>
      <font>
        <color rgb="FF9C0006"/>
      </font>
      <fill>
        <patternFill>
          <bgColor rgb="FFFFC7CE"/>
        </patternFill>
      </fill>
    </dxf>
    <dxf>
      <fill>
        <patternFill patternType="darkUp"/>
      </fill>
    </dxf>
    <dxf>
      <fill>
        <patternFill patternType="darkUp"/>
      </fill>
    </dxf>
    <dxf>
      <font>
        <color rgb="FF9C0006"/>
      </font>
      <fill>
        <patternFill>
          <bgColor rgb="FFFFC7CE"/>
        </patternFill>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C000"/>
        </patternFill>
      </fill>
    </dxf>
    <dxf>
      <fill>
        <patternFill>
          <bgColor rgb="FF00B050"/>
        </patternFill>
      </fill>
    </dxf>
    <dxf>
      <font>
        <color rgb="FF9C0006"/>
      </font>
      <fill>
        <patternFill>
          <bgColor rgb="FFFFC7CE"/>
        </patternFill>
      </fill>
    </dxf>
    <dxf>
      <font>
        <color rgb="FF9C0006"/>
      </font>
      <fill>
        <patternFill>
          <bgColor rgb="FFFFC7CE"/>
        </patternFill>
      </fill>
    </dxf>
    <dxf>
      <fill>
        <patternFill>
          <bgColor rgb="FFFFC7CE"/>
        </patternFill>
      </fill>
    </dxf>
    <dxf>
      <font>
        <color theme="4"/>
      </font>
      <fill>
        <patternFill>
          <bgColor rgb="FFFFC7CE"/>
        </patternFill>
      </fill>
    </dxf>
    <dxf>
      <font>
        <color theme="4"/>
      </font>
      <fill>
        <patternFill>
          <bgColor rgb="FFFFC7CE"/>
        </patternFill>
      </fill>
    </dxf>
    <dxf>
      <font>
        <color rgb="FF9C0006"/>
      </font>
      <fill>
        <patternFill>
          <bgColor rgb="FFFFC7CE"/>
        </patternFill>
      </fill>
    </dxf>
    <dxf>
      <font>
        <color theme="5"/>
      </font>
      <fill>
        <patternFill>
          <bgColor theme="5" tint="0.79998168889431442"/>
        </patternFill>
      </fill>
    </dxf>
    <dxf>
      <font>
        <color theme="5"/>
      </font>
      <fill>
        <patternFill>
          <bgColor theme="5" tint="0.79998168889431442"/>
        </patternFill>
      </fill>
    </dxf>
    <dxf>
      <font>
        <color theme="5"/>
      </font>
      <fill>
        <patternFill>
          <bgColor theme="5" tint="0.79998168889431442"/>
        </patternFill>
      </fill>
    </dxf>
    <dxf>
      <fill>
        <patternFill>
          <bgColor theme="0"/>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patternType="darkUp"/>
      </fill>
    </dxf>
    <dxf>
      <fill>
        <patternFill>
          <bgColor rgb="FFFFC7CE"/>
        </patternFill>
      </fill>
    </dxf>
    <dxf>
      <fill>
        <patternFill patternType="darkUp"/>
      </fill>
    </dxf>
    <dxf>
      <font>
        <color rgb="FF9C0006"/>
      </font>
      <fill>
        <patternFill>
          <bgColor rgb="FFFFC7CE"/>
        </patternFill>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808080"/>
      <rgbColor rgb="00FF5050"/>
      <rgbColor rgb="00FEE258"/>
      <rgbColor rgb="0014CE00"/>
      <rgbColor rgb="00B2B2B2"/>
      <rgbColor rgb="00FDB26D"/>
      <rgbColor rgb="005F5F5F"/>
      <rgbColor rgb="00CB0077"/>
      <rgbColor rgb="00FEDB27"/>
      <rgbColor rgb="005BA700"/>
      <rgbColor rgb="00009DCE"/>
      <rgbColor rgb="00FD9537"/>
      <rgbColor rgb="00DDDDDD"/>
      <rgbColor rgb="00808080"/>
      <rgbColor rgb="000E0659"/>
      <rgbColor rgb="00A10F58"/>
      <rgbColor rgb="00019AC3"/>
      <rgbColor rgb="002C971F"/>
      <rgbColor rgb="00DE5800"/>
      <rgbColor rgb="00FEDB27"/>
      <rgbColor rgb="000069C1"/>
      <rgbColor rgb="00CB0077"/>
      <rgbColor rgb="000C2379"/>
      <rgbColor rgb="00A10F58"/>
      <rgbColor rgb="00019AC3"/>
      <rgbColor rgb="002C971F"/>
      <rgbColor rgb="00DE5800"/>
      <rgbColor rgb="00FEDB27"/>
      <rgbColor rgb="000069C1"/>
      <rgbColor rgb="00CB0077"/>
      <rgbColor rgb="00FFED91"/>
      <rgbColor rgb="00FED7B4"/>
      <rgbColor rgb="00FF9999"/>
      <rgbColor rgb="0099FF33"/>
      <rgbColor rgb="00FFF3AB"/>
      <rgbColor rgb="00EAEAEA"/>
      <rgbColor rgb="007DE0FF"/>
      <rgbColor rgb="00019AC3"/>
      <rgbColor rgb="00FEE568"/>
      <rgbColor rgb="00FDA351"/>
      <rgbColor rgb="0099CC00"/>
      <rgbColor rgb="000069C1"/>
      <rgbColor rgb="0035598B"/>
      <rgbColor rgb="000C2379"/>
      <rgbColor rgb="000086B0"/>
      <rgbColor rgb="00B2B2B2"/>
      <rgbColor rgb="00FC7E09"/>
      <rgbColor rgb="00DE5800"/>
      <rgbColor rgb="00B2000C"/>
      <rgbColor rgb="002C971F"/>
      <rgbColor rgb="000E0659"/>
      <rgbColor rgb="0003C3FF"/>
      <rgbColor rgb="000069C1"/>
      <rgbColor rgb="004D4D4D"/>
    </indexedColors>
    <mruColors>
      <color rgb="FFFFC7CE"/>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L$173" lockText="1" noThreeD="1"/>
</file>

<file path=xl/ctrlProps/ctrlProp16.xml><?xml version="1.0" encoding="utf-8"?>
<formControlPr xmlns="http://schemas.microsoft.com/office/spreadsheetml/2009/9/main" objectType="CheckBox" fmlaLink="$L$174" lockText="1" noThreeD="1"/>
</file>

<file path=xl/ctrlProps/ctrlProp17.xml><?xml version="1.0" encoding="utf-8"?>
<formControlPr xmlns="http://schemas.microsoft.com/office/spreadsheetml/2009/9/main" objectType="CheckBox" fmlaLink="$L$175" lockText="1" noThreeD="1"/>
</file>

<file path=xl/ctrlProps/ctrlProp18.xml><?xml version="1.0" encoding="utf-8"?>
<formControlPr xmlns="http://schemas.microsoft.com/office/spreadsheetml/2009/9/main" objectType="CheckBox" fmlaLink="$L$176"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xdr:colOff>
          <xdr:row>31</xdr:row>
          <xdr:rowOff>0</xdr:rowOff>
        </xdr:from>
        <xdr:to>
          <xdr:col>0</xdr:col>
          <xdr:colOff>228600</xdr:colOff>
          <xdr:row>32</xdr:row>
          <xdr:rowOff>7620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22</xdr:row>
          <xdr:rowOff>0</xdr:rowOff>
        </xdr:from>
        <xdr:to>
          <xdr:col>2</xdr:col>
          <xdr:colOff>228600</xdr:colOff>
          <xdr:row>23</xdr:row>
          <xdr:rowOff>7620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23</xdr:row>
          <xdr:rowOff>0</xdr:rowOff>
        </xdr:from>
        <xdr:to>
          <xdr:col>2</xdr:col>
          <xdr:colOff>228600</xdr:colOff>
          <xdr:row>24</xdr:row>
          <xdr:rowOff>7620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24</xdr:row>
          <xdr:rowOff>0</xdr:rowOff>
        </xdr:from>
        <xdr:to>
          <xdr:col>2</xdr:col>
          <xdr:colOff>228600</xdr:colOff>
          <xdr:row>25</xdr:row>
          <xdr:rowOff>7620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25</xdr:row>
          <xdr:rowOff>0</xdr:rowOff>
        </xdr:from>
        <xdr:to>
          <xdr:col>2</xdr:col>
          <xdr:colOff>228600</xdr:colOff>
          <xdr:row>26</xdr:row>
          <xdr:rowOff>7620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26</xdr:row>
          <xdr:rowOff>0</xdr:rowOff>
        </xdr:from>
        <xdr:to>
          <xdr:col>2</xdr:col>
          <xdr:colOff>228600</xdr:colOff>
          <xdr:row>26</xdr:row>
          <xdr:rowOff>182880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145</xdr:row>
          <xdr:rowOff>0</xdr:rowOff>
        </xdr:from>
        <xdr:to>
          <xdr:col>0</xdr:col>
          <xdr:colOff>228600</xdr:colOff>
          <xdr:row>146</xdr:row>
          <xdr:rowOff>7620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145</xdr:row>
          <xdr:rowOff>0</xdr:rowOff>
        </xdr:from>
        <xdr:to>
          <xdr:col>1</xdr:col>
          <xdr:colOff>228600</xdr:colOff>
          <xdr:row>146</xdr:row>
          <xdr:rowOff>7620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145</xdr:row>
          <xdr:rowOff>0</xdr:rowOff>
        </xdr:from>
        <xdr:to>
          <xdr:col>2</xdr:col>
          <xdr:colOff>228600</xdr:colOff>
          <xdr:row>146</xdr:row>
          <xdr:rowOff>7620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145</xdr:row>
          <xdr:rowOff>0</xdr:rowOff>
        </xdr:from>
        <xdr:to>
          <xdr:col>4</xdr:col>
          <xdr:colOff>228600</xdr:colOff>
          <xdr:row>146</xdr:row>
          <xdr:rowOff>7620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145</xdr:row>
          <xdr:rowOff>0</xdr:rowOff>
        </xdr:from>
        <xdr:to>
          <xdr:col>5</xdr:col>
          <xdr:colOff>228600</xdr:colOff>
          <xdr:row>146</xdr:row>
          <xdr:rowOff>7620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145</xdr:row>
          <xdr:rowOff>0</xdr:rowOff>
        </xdr:from>
        <xdr:to>
          <xdr:col>8</xdr:col>
          <xdr:colOff>228600</xdr:colOff>
          <xdr:row>146</xdr:row>
          <xdr:rowOff>7620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145</xdr:row>
          <xdr:rowOff>0</xdr:rowOff>
        </xdr:from>
        <xdr:to>
          <xdr:col>10</xdr:col>
          <xdr:colOff>228600</xdr:colOff>
          <xdr:row>146</xdr:row>
          <xdr:rowOff>7620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147</xdr:row>
          <xdr:rowOff>0</xdr:rowOff>
        </xdr:from>
        <xdr:to>
          <xdr:col>0</xdr:col>
          <xdr:colOff>228600</xdr:colOff>
          <xdr:row>148</xdr:row>
          <xdr:rowOff>7620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1165860</xdr:colOff>
          <xdr:row>135</xdr:row>
          <xdr:rowOff>144780</xdr:rowOff>
        </xdr:from>
        <xdr:to>
          <xdr:col>2</xdr:col>
          <xdr:colOff>388620</xdr:colOff>
          <xdr:row>137</xdr:row>
          <xdr:rowOff>45720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136</xdr:row>
          <xdr:rowOff>106680</xdr:rowOff>
        </xdr:from>
        <xdr:to>
          <xdr:col>2</xdr:col>
          <xdr:colOff>388620</xdr:colOff>
          <xdr:row>138</xdr:row>
          <xdr:rowOff>76200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137</xdr:row>
          <xdr:rowOff>137160</xdr:rowOff>
        </xdr:from>
        <xdr:to>
          <xdr:col>2</xdr:col>
          <xdr:colOff>388620</xdr:colOff>
          <xdr:row>139</xdr:row>
          <xdr:rowOff>60960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138</xdr:row>
          <xdr:rowOff>99060</xdr:rowOff>
        </xdr:from>
        <xdr:to>
          <xdr:col>2</xdr:col>
          <xdr:colOff>388620</xdr:colOff>
          <xdr:row>140</xdr:row>
          <xdr:rowOff>76200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BDA Deutschland">
  <a:themeElements>
    <a:clrScheme name="MBDA Deutschland GmbH">
      <a:dk1>
        <a:sysClr val="windowText" lastClr="000000"/>
      </a:dk1>
      <a:lt1>
        <a:srgbClr val="FFFFFF"/>
      </a:lt1>
      <a:dk2>
        <a:srgbClr val="7F7F7F"/>
      </a:dk2>
      <a:lt2>
        <a:srgbClr val="EEECE1"/>
      </a:lt2>
      <a:accent1>
        <a:srgbClr val="0070C0"/>
      </a:accent1>
      <a:accent2>
        <a:srgbClr val="C00000"/>
      </a:accent2>
      <a:accent3>
        <a:srgbClr val="00B050"/>
      </a:accent3>
      <a:accent4>
        <a:srgbClr val="FE19FF"/>
      </a:accent4>
      <a:accent5>
        <a:srgbClr val="FFFF00"/>
      </a:accent5>
      <a:accent6>
        <a:srgbClr val="000000"/>
      </a:accent6>
      <a:hlink>
        <a:srgbClr val="262626"/>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bda-deutschland.de/beschaffung/erklaerungenantraege/" TargetMode="External"/><Relationship Id="rId1" Type="http://schemas.openxmlformats.org/officeDocument/2006/relationships/hyperlink" Target="https://www.bmi.bund.de/SharedDocs/downloads/DE/veroeffentlichungen/themen/sicherheit/staatenliste-para-13-anleitung-sicherheitserklaerung.pdf?__blob=publicationFile&amp;v=18"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T370"/>
  <sheetViews>
    <sheetView showGridLines="0" tabSelected="1" zoomScale="70" zoomScaleNormal="70" workbookViewId="0">
      <selection activeCell="R17" sqref="R17"/>
    </sheetView>
  </sheetViews>
  <sheetFormatPr baseColWidth="10" defaultColWidth="11.5546875" defaultRowHeight="13.2" zeroHeight="1" outlineLevelCol="1" x14ac:dyDescent="0.25"/>
  <cols>
    <col min="1" max="1" width="21.109375" style="50" customWidth="1"/>
    <col min="2" max="2" width="20.88671875" style="50" customWidth="1"/>
    <col min="3" max="3" width="22.5546875" style="50" customWidth="1"/>
    <col min="4" max="4" width="16" style="50" customWidth="1"/>
    <col min="5" max="5" width="18.109375" style="50" customWidth="1"/>
    <col min="6" max="9" width="11.44140625" style="50" customWidth="1"/>
    <col min="10" max="10" width="15.88671875" style="50" customWidth="1"/>
    <col min="11" max="11" width="13.109375" style="50" customWidth="1"/>
    <col min="12" max="12" width="27.5546875" style="2" hidden="1" customWidth="1" outlineLevel="1"/>
    <col min="13" max="13" width="25" style="2" hidden="1" customWidth="1" outlineLevel="1"/>
    <col min="14" max="14" width="21.5546875" style="2" hidden="1" customWidth="1" outlineLevel="1"/>
    <col min="15" max="15" width="39.88671875" style="2" hidden="1" customWidth="1" outlineLevel="1"/>
    <col min="16" max="16" width="23.5546875" style="2" hidden="1" customWidth="1" outlineLevel="1"/>
    <col min="17" max="17" width="11.5546875" style="2" hidden="1" customWidth="1" outlineLevel="1"/>
    <col min="18" max="18" width="50.109375" style="2" customWidth="1" outlineLevel="1"/>
    <col min="19" max="19" width="15.88671875" style="2" customWidth="1" outlineLevel="1"/>
    <col min="20" max="20" width="11.5546875" style="2" customWidth="1" outlineLevel="1" collapsed="1"/>
    <col min="21" max="16384" width="11.5546875" style="2" outlineLevel="1"/>
  </cols>
  <sheetData>
    <row r="1" spans="1:18" ht="21" x14ac:dyDescent="0.25">
      <c r="A1" s="194" t="s">
        <v>221</v>
      </c>
      <c r="B1" s="194"/>
      <c r="C1" s="194"/>
      <c r="D1" s="194"/>
      <c r="E1" s="194"/>
      <c r="F1" s="194"/>
      <c r="G1" s="194"/>
      <c r="H1" s="194"/>
      <c r="I1" s="194"/>
      <c r="J1" s="194"/>
      <c r="K1" s="194"/>
    </row>
    <row r="2" spans="1:18" x14ac:dyDescent="0.25">
      <c r="A2" s="183" t="s">
        <v>222</v>
      </c>
      <c r="B2" s="183"/>
      <c r="C2" s="183"/>
      <c r="D2" s="183"/>
      <c r="E2" s="183"/>
      <c r="F2" s="183"/>
      <c r="G2" s="183"/>
      <c r="H2" s="183"/>
      <c r="I2" s="183"/>
      <c r="J2" s="183"/>
      <c r="K2" s="183"/>
      <c r="L2" s="20" t="s">
        <v>136</v>
      </c>
      <c r="M2" s="61" t="s">
        <v>131</v>
      </c>
    </row>
    <row r="3" spans="1:18" ht="13.35" customHeight="1" x14ac:dyDescent="0.25">
      <c r="A3" s="197" t="s">
        <v>223</v>
      </c>
      <c r="B3" s="198"/>
      <c r="C3" s="198"/>
      <c r="D3" s="198"/>
      <c r="E3" s="198"/>
      <c r="F3" s="198"/>
      <c r="G3" s="198"/>
      <c r="H3" s="198"/>
      <c r="I3" s="198"/>
      <c r="J3" s="198"/>
      <c r="K3" s="199"/>
      <c r="Q3" s="4"/>
    </row>
    <row r="4" spans="1:18" x14ac:dyDescent="0.25">
      <c r="A4" s="200"/>
      <c r="B4" s="201"/>
      <c r="C4" s="201"/>
      <c r="D4" s="201"/>
      <c r="E4" s="201"/>
      <c r="F4" s="201"/>
      <c r="G4" s="201"/>
      <c r="H4" s="201"/>
      <c r="I4" s="201"/>
      <c r="J4" s="201"/>
      <c r="K4" s="202"/>
      <c r="L4" s="2">
        <f>IF(AND(M2=L82,M93=18),23,IF(AND(M2=L82,L96=TRUE),14,0))</f>
        <v>0</v>
      </c>
      <c r="M4" s="4" t="s">
        <v>137</v>
      </c>
    </row>
    <row r="5" spans="1:18" x14ac:dyDescent="0.25">
      <c r="A5" s="200"/>
      <c r="B5" s="201"/>
      <c r="C5" s="201"/>
      <c r="D5" s="201"/>
      <c r="E5" s="201"/>
      <c r="F5" s="201"/>
      <c r="G5" s="201"/>
      <c r="H5" s="201"/>
      <c r="I5" s="201"/>
      <c r="J5" s="201"/>
      <c r="K5" s="202"/>
      <c r="L5" s="5">
        <f>IF(L4=0,MAX(M91:M93),0)</f>
        <v>0</v>
      </c>
      <c r="M5" s="11" t="s">
        <v>135</v>
      </c>
    </row>
    <row r="6" spans="1:18" x14ac:dyDescent="0.25">
      <c r="A6" s="200"/>
      <c r="B6" s="201"/>
      <c r="C6" s="201"/>
      <c r="D6" s="201"/>
      <c r="E6" s="201"/>
      <c r="F6" s="201"/>
      <c r="G6" s="201"/>
      <c r="H6" s="201"/>
      <c r="I6" s="201"/>
      <c r="J6" s="201"/>
      <c r="K6" s="202"/>
      <c r="L6" s="5">
        <f>IF(L4=0,IF(H92=M83,SUM(L100:L121),0),0)</f>
        <v>0</v>
      </c>
      <c r="M6" s="11" t="s">
        <v>0</v>
      </c>
    </row>
    <row r="7" spans="1:18" x14ac:dyDescent="0.25">
      <c r="A7" s="200"/>
      <c r="B7" s="201"/>
      <c r="C7" s="201"/>
      <c r="D7" s="201"/>
      <c r="E7" s="201"/>
      <c r="F7" s="201"/>
      <c r="G7" s="201"/>
      <c r="H7" s="201"/>
      <c r="I7" s="201"/>
      <c r="J7" s="201"/>
      <c r="K7" s="202"/>
      <c r="L7" s="14">
        <f>IF(L4=0,IF(OR(H92=M82,H92=M83),SUM(L123:L133),0),0)</f>
        <v>0</v>
      </c>
      <c r="M7" s="13" t="s">
        <v>1</v>
      </c>
    </row>
    <row r="8" spans="1:18" ht="13.8" thickBot="1" x14ac:dyDescent="0.3">
      <c r="A8" s="200"/>
      <c r="B8" s="201"/>
      <c r="C8" s="201"/>
      <c r="D8" s="201"/>
      <c r="E8" s="201"/>
      <c r="F8" s="201"/>
      <c r="G8" s="201"/>
      <c r="H8" s="201"/>
      <c r="I8" s="201"/>
      <c r="J8" s="201"/>
      <c r="K8" s="202"/>
      <c r="L8" s="21">
        <f>SUM(L163:L189)</f>
        <v>0</v>
      </c>
      <c r="M8" s="22" t="s">
        <v>2</v>
      </c>
    </row>
    <row r="9" spans="1:18" ht="13.8" thickTop="1" x14ac:dyDescent="0.25">
      <c r="A9" s="200"/>
      <c r="B9" s="201"/>
      <c r="C9" s="201"/>
      <c r="D9" s="201"/>
      <c r="E9" s="201"/>
      <c r="F9" s="201"/>
      <c r="G9" s="201"/>
      <c r="H9" s="201"/>
      <c r="I9" s="201"/>
      <c r="J9" s="201"/>
      <c r="K9" s="202"/>
    </row>
    <row r="10" spans="1:18" x14ac:dyDescent="0.25">
      <c r="A10" s="203"/>
      <c r="B10" s="204"/>
      <c r="C10" s="204"/>
      <c r="D10" s="204"/>
      <c r="E10" s="204"/>
      <c r="F10" s="204"/>
      <c r="G10" s="204"/>
      <c r="H10" s="204"/>
      <c r="I10" s="204"/>
      <c r="J10" s="204"/>
      <c r="K10" s="205"/>
      <c r="L10" s="19">
        <f>SUM(L4:L8)</f>
        <v>0</v>
      </c>
      <c r="M10" s="20" t="s">
        <v>156</v>
      </c>
    </row>
    <row r="11" spans="1:18" ht="11.4" customHeight="1" x14ac:dyDescent="0.25">
      <c r="A11" s="206"/>
      <c r="B11" s="206"/>
      <c r="C11" s="206"/>
      <c r="D11" s="206"/>
      <c r="E11" s="206"/>
      <c r="F11" s="206"/>
      <c r="G11" s="206"/>
      <c r="H11" s="206"/>
      <c r="I11" s="206"/>
      <c r="J11" s="206"/>
      <c r="K11" s="206"/>
      <c r="L11" s="20" t="str">
        <f>VLOOKUP(L10,L16:N18,3)</f>
        <v>rot</v>
      </c>
      <c r="M11" s="20" t="s">
        <v>157</v>
      </c>
      <c r="R11" s="346"/>
    </row>
    <row r="12" spans="1:18" ht="12" customHeight="1" x14ac:dyDescent="0.25">
      <c r="A12" s="322"/>
      <c r="B12" s="322"/>
      <c r="C12" s="322"/>
      <c r="D12" s="322"/>
      <c r="E12" s="322"/>
      <c r="F12" s="322"/>
      <c r="G12" s="322"/>
      <c r="H12" s="322"/>
      <c r="I12" s="322"/>
      <c r="J12" s="322"/>
      <c r="K12" s="322"/>
      <c r="L12" s="20"/>
      <c r="M12" s="20"/>
      <c r="R12" s="16"/>
    </row>
    <row r="13" spans="1:18" ht="15.6" x14ac:dyDescent="0.3">
      <c r="A13" s="186" t="s">
        <v>115</v>
      </c>
      <c r="B13" s="186"/>
      <c r="C13" s="186"/>
      <c r="D13" s="186"/>
      <c r="E13" s="186"/>
      <c r="F13" s="186"/>
      <c r="G13" s="186"/>
      <c r="H13" s="186"/>
      <c r="I13" s="186"/>
      <c r="J13" s="186"/>
      <c r="K13" s="186"/>
    </row>
    <row r="14" spans="1:18" ht="15.6" x14ac:dyDescent="0.25">
      <c r="A14" s="195" t="s">
        <v>153</v>
      </c>
      <c r="B14" s="196"/>
      <c r="C14" s="196"/>
      <c r="D14" s="196"/>
      <c r="E14" s="196"/>
      <c r="F14" s="196"/>
      <c r="G14" s="196"/>
      <c r="H14" s="196"/>
      <c r="I14" s="196"/>
      <c r="J14" s="196"/>
      <c r="K14" s="196"/>
    </row>
    <row r="15" spans="1:18" x14ac:dyDescent="0.25">
      <c r="A15" s="126" t="s">
        <v>3</v>
      </c>
      <c r="B15" s="174"/>
      <c r="C15" s="146"/>
      <c r="D15" s="146"/>
      <c r="E15" s="146"/>
      <c r="F15" s="146"/>
      <c r="G15" s="146"/>
      <c r="H15" s="146"/>
      <c r="I15" s="146"/>
      <c r="J15" s="146"/>
      <c r="K15" s="146"/>
      <c r="L15" s="4" t="s">
        <v>142</v>
      </c>
      <c r="M15" s="4" t="s">
        <v>143</v>
      </c>
      <c r="N15" s="4" t="s">
        <v>141</v>
      </c>
    </row>
    <row r="16" spans="1:18" x14ac:dyDescent="0.25">
      <c r="A16" s="127"/>
      <c r="B16" s="146"/>
      <c r="C16" s="146"/>
      <c r="D16" s="146"/>
      <c r="E16" s="146"/>
      <c r="F16" s="146"/>
      <c r="G16" s="146"/>
      <c r="H16" s="146"/>
      <c r="I16" s="146"/>
      <c r="J16" s="146"/>
      <c r="K16" s="146"/>
      <c r="L16" s="38">
        <v>0</v>
      </c>
      <c r="M16" s="38">
        <v>9</v>
      </c>
      <c r="N16" s="39" t="s">
        <v>140</v>
      </c>
    </row>
    <row r="17" spans="1:14" x14ac:dyDescent="0.25">
      <c r="A17" s="126" t="s">
        <v>5</v>
      </c>
      <c r="B17" s="174"/>
      <c r="C17" s="146"/>
      <c r="D17" s="146"/>
      <c r="E17" s="146"/>
      <c r="F17" s="146"/>
      <c r="G17" s="146"/>
      <c r="H17" s="146"/>
      <c r="I17" s="146"/>
      <c r="J17" s="146"/>
      <c r="K17" s="146"/>
      <c r="L17" s="40">
        <v>10</v>
      </c>
      <c r="M17" s="40">
        <v>18</v>
      </c>
      <c r="N17" s="41" t="s">
        <v>139</v>
      </c>
    </row>
    <row r="18" spans="1:14" x14ac:dyDescent="0.25">
      <c r="A18" s="127"/>
      <c r="B18" s="146"/>
      <c r="C18" s="146"/>
      <c r="D18" s="146"/>
      <c r="E18" s="146"/>
      <c r="F18" s="146"/>
      <c r="G18" s="146"/>
      <c r="H18" s="146"/>
      <c r="I18" s="146"/>
      <c r="J18" s="146"/>
      <c r="K18" s="146"/>
      <c r="L18" s="42">
        <v>19</v>
      </c>
      <c r="M18" s="42">
        <v>29</v>
      </c>
      <c r="N18" s="43" t="s">
        <v>138</v>
      </c>
    </row>
    <row r="19" spans="1:14" x14ac:dyDescent="0.25">
      <c r="A19" s="126" t="s">
        <v>4</v>
      </c>
      <c r="B19" s="174"/>
      <c r="C19" s="146"/>
      <c r="D19" s="146"/>
      <c r="E19" s="126" t="s">
        <v>154</v>
      </c>
      <c r="F19" s="174"/>
      <c r="G19" s="146"/>
      <c r="H19" s="146"/>
      <c r="I19" s="146"/>
      <c r="J19" s="146"/>
      <c r="K19" s="146"/>
    </row>
    <row r="20" spans="1:14" x14ac:dyDescent="0.25">
      <c r="A20" s="127"/>
      <c r="B20" s="146"/>
      <c r="C20" s="146"/>
      <c r="D20" s="146"/>
      <c r="E20" s="127"/>
      <c r="F20" s="146"/>
      <c r="G20" s="146"/>
      <c r="H20" s="146"/>
      <c r="I20" s="146"/>
      <c r="J20" s="146"/>
      <c r="K20" s="146"/>
    </row>
    <row r="21" spans="1:14" x14ac:dyDescent="0.25">
      <c r="A21" s="126" t="s">
        <v>6</v>
      </c>
      <c r="B21" s="174"/>
      <c r="C21" s="146"/>
      <c r="D21" s="146"/>
      <c r="E21" s="146"/>
      <c r="F21" s="146"/>
      <c r="G21" s="146"/>
      <c r="H21" s="146"/>
      <c r="I21" s="146"/>
      <c r="J21" s="146"/>
      <c r="K21" s="146"/>
    </row>
    <row r="22" spans="1:14" x14ac:dyDescent="0.25">
      <c r="A22" s="127"/>
      <c r="B22" s="146"/>
      <c r="C22" s="146"/>
      <c r="D22" s="146"/>
      <c r="E22" s="146"/>
      <c r="F22" s="146"/>
      <c r="G22" s="146"/>
      <c r="H22" s="146"/>
      <c r="I22" s="146"/>
      <c r="J22" s="146"/>
      <c r="K22" s="146"/>
    </row>
    <row r="23" spans="1:14" ht="13.65" customHeight="1" x14ac:dyDescent="0.25">
      <c r="A23" s="126" t="s">
        <v>7</v>
      </c>
      <c r="B23" s="174"/>
      <c r="C23" s="146"/>
      <c r="D23" s="146"/>
      <c r="E23" s="184" t="s">
        <v>13</v>
      </c>
      <c r="F23" s="174"/>
      <c r="G23" s="146"/>
      <c r="H23" s="146"/>
      <c r="I23" s="146"/>
      <c r="J23" s="146"/>
      <c r="K23" s="146"/>
    </row>
    <row r="24" spans="1:14" ht="13.65" customHeight="1" x14ac:dyDescent="0.25">
      <c r="A24" s="127"/>
      <c r="B24" s="146"/>
      <c r="C24" s="146"/>
      <c r="D24" s="146"/>
      <c r="E24" s="185"/>
      <c r="F24" s="146"/>
      <c r="G24" s="146"/>
      <c r="H24" s="146"/>
      <c r="I24" s="146"/>
      <c r="J24" s="146"/>
      <c r="K24" s="146"/>
    </row>
    <row r="25" spans="1:14" ht="13.35" customHeight="1" x14ac:dyDescent="0.25">
      <c r="A25" s="126" t="s">
        <v>8</v>
      </c>
      <c r="B25" s="174" t="s">
        <v>158</v>
      </c>
      <c r="C25" s="174"/>
      <c r="D25" s="174"/>
      <c r="E25" s="126" t="s">
        <v>14</v>
      </c>
      <c r="F25" s="174"/>
      <c r="G25" s="146"/>
      <c r="H25" s="146"/>
      <c r="I25" s="146"/>
      <c r="J25" s="146"/>
      <c r="K25" s="146"/>
    </row>
    <row r="26" spans="1:14" x14ac:dyDescent="0.25">
      <c r="A26" s="126"/>
      <c r="B26" s="174"/>
      <c r="C26" s="174"/>
      <c r="D26" s="174"/>
      <c r="E26" s="126"/>
      <c r="F26" s="146"/>
      <c r="G26" s="146"/>
      <c r="H26" s="146"/>
      <c r="I26" s="146"/>
      <c r="J26" s="146"/>
      <c r="K26" s="146"/>
    </row>
    <row r="27" spans="1:14" ht="26.4" x14ac:dyDescent="0.25">
      <c r="A27" s="45" t="s">
        <v>151</v>
      </c>
      <c r="B27" s="174"/>
      <c r="C27" s="146"/>
      <c r="D27" s="146"/>
      <c r="E27" s="146"/>
      <c r="F27" s="146"/>
      <c r="G27" s="146"/>
      <c r="H27" s="146"/>
      <c r="I27" s="146"/>
      <c r="J27" s="146"/>
      <c r="K27" s="146"/>
    </row>
    <row r="28" spans="1:14" ht="13.65" customHeight="1" x14ac:dyDescent="0.25">
      <c r="A28" s="126" t="s">
        <v>9</v>
      </c>
      <c r="B28" s="174" t="s">
        <v>159</v>
      </c>
      <c r="C28" s="174"/>
      <c r="D28" s="174"/>
      <c r="E28" s="174"/>
      <c r="F28" s="174"/>
      <c r="G28" s="174"/>
      <c r="H28" s="174"/>
      <c r="I28" s="174"/>
      <c r="J28" s="174"/>
      <c r="K28" s="174"/>
    </row>
    <row r="29" spans="1:14" ht="13.65" customHeight="1" x14ac:dyDescent="0.25">
      <c r="A29" s="127"/>
      <c r="B29" s="174"/>
      <c r="C29" s="174"/>
      <c r="D29" s="174"/>
      <c r="E29" s="174"/>
      <c r="F29" s="174"/>
      <c r="G29" s="174"/>
      <c r="H29" s="174"/>
      <c r="I29" s="174"/>
      <c r="J29" s="174"/>
      <c r="K29" s="174"/>
    </row>
    <row r="30" spans="1:14" ht="13.65" customHeight="1" x14ac:dyDescent="0.25">
      <c r="A30" s="126" t="s">
        <v>10</v>
      </c>
      <c r="B30" s="207" t="s">
        <v>160</v>
      </c>
      <c r="C30" s="208"/>
      <c r="D30" s="208"/>
      <c r="E30" s="209"/>
      <c r="F30" s="249"/>
      <c r="G30" s="213"/>
      <c r="H30" s="213"/>
      <c r="I30" s="213"/>
      <c r="J30" s="213"/>
      <c r="K30" s="213"/>
    </row>
    <row r="31" spans="1:14" ht="13.65" customHeight="1" x14ac:dyDescent="0.25">
      <c r="A31" s="127"/>
      <c r="B31" s="210"/>
      <c r="C31" s="211"/>
      <c r="D31" s="211"/>
      <c r="E31" s="212"/>
      <c r="F31" s="213"/>
      <c r="G31" s="213"/>
      <c r="H31" s="213"/>
      <c r="I31" s="213"/>
      <c r="J31" s="213"/>
      <c r="K31" s="213"/>
    </row>
    <row r="32" spans="1:14" ht="13.65" customHeight="1" x14ac:dyDescent="0.25">
      <c r="A32" s="126" t="s">
        <v>11</v>
      </c>
      <c r="B32" s="174"/>
      <c r="C32" s="146"/>
      <c r="D32" s="146"/>
      <c r="E32" s="146"/>
      <c r="F32" s="146"/>
      <c r="G32" s="146"/>
      <c r="H32" s="146"/>
      <c r="I32" s="146"/>
      <c r="J32" s="146"/>
      <c r="K32" s="146"/>
    </row>
    <row r="33" spans="1:11" ht="13.65" customHeight="1" x14ac:dyDescent="0.25">
      <c r="A33" s="127"/>
      <c r="B33" s="146"/>
      <c r="C33" s="146"/>
      <c r="D33" s="146"/>
      <c r="E33" s="146"/>
      <c r="F33" s="146"/>
      <c r="G33" s="146"/>
      <c r="H33" s="146"/>
      <c r="I33" s="146"/>
      <c r="J33" s="146"/>
      <c r="K33" s="146"/>
    </row>
    <row r="34" spans="1:11" ht="13.65" customHeight="1" x14ac:dyDescent="0.25">
      <c r="A34" s="126" t="s">
        <v>12</v>
      </c>
      <c r="B34" s="187" t="s">
        <v>212</v>
      </c>
      <c r="C34" s="188"/>
      <c r="D34" s="256" t="s">
        <v>230</v>
      </c>
      <c r="E34" s="343"/>
      <c r="F34" s="258"/>
      <c r="G34" s="258"/>
      <c r="H34" s="258"/>
      <c r="I34" s="258"/>
      <c r="J34" s="258"/>
      <c r="K34" s="259"/>
    </row>
    <row r="35" spans="1:11" x14ac:dyDescent="0.25">
      <c r="A35" s="127"/>
      <c r="B35" s="189"/>
      <c r="C35" s="188"/>
      <c r="D35" s="257"/>
      <c r="E35" s="260"/>
      <c r="F35" s="261"/>
      <c r="G35" s="261"/>
      <c r="H35" s="261"/>
      <c r="I35" s="261"/>
      <c r="J35" s="261"/>
      <c r="K35" s="262"/>
    </row>
    <row r="36" spans="1:11" x14ac:dyDescent="0.25">
      <c r="A36" s="190"/>
      <c r="B36" s="190"/>
      <c r="C36" s="190"/>
      <c r="D36" s="190"/>
      <c r="E36" s="190"/>
      <c r="F36" s="190"/>
      <c r="G36" s="190"/>
      <c r="H36" s="190"/>
      <c r="I36" s="190"/>
      <c r="J36" s="190"/>
      <c r="K36" s="191"/>
    </row>
    <row r="37" spans="1:11" x14ac:dyDescent="0.25">
      <c r="A37" s="66"/>
      <c r="B37" s="127" t="s">
        <v>22</v>
      </c>
      <c r="C37" s="127"/>
      <c r="D37" s="127" t="s">
        <v>24</v>
      </c>
      <c r="E37" s="127"/>
      <c r="F37" s="127"/>
      <c r="G37" s="127" t="s">
        <v>23</v>
      </c>
      <c r="H37" s="214"/>
      <c r="I37" s="214"/>
      <c r="J37" s="214"/>
      <c r="K37" s="214"/>
    </row>
    <row r="38" spans="1:11" x14ac:dyDescent="0.25">
      <c r="A38" s="126" t="s">
        <v>15</v>
      </c>
      <c r="B38" s="174"/>
      <c r="C38" s="146"/>
      <c r="D38" s="146"/>
      <c r="E38" s="146"/>
      <c r="F38" s="146"/>
      <c r="G38" s="146"/>
      <c r="H38" s="146"/>
      <c r="I38" s="146"/>
      <c r="J38" s="146"/>
      <c r="K38" s="146"/>
    </row>
    <row r="39" spans="1:11" x14ac:dyDescent="0.25">
      <c r="A39" s="179"/>
      <c r="B39" s="146"/>
      <c r="C39" s="146"/>
      <c r="D39" s="146"/>
      <c r="E39" s="146"/>
      <c r="F39" s="146"/>
      <c r="G39" s="146"/>
      <c r="H39" s="146"/>
      <c r="I39" s="146"/>
      <c r="J39" s="146"/>
      <c r="K39" s="146"/>
    </row>
    <row r="40" spans="1:11" x14ac:dyDescent="0.25">
      <c r="A40" s="126" t="s">
        <v>16</v>
      </c>
      <c r="B40" s="174"/>
      <c r="C40" s="146"/>
      <c r="D40" s="174"/>
      <c r="E40" s="146"/>
      <c r="F40" s="146"/>
      <c r="G40" s="146"/>
      <c r="H40" s="146"/>
      <c r="I40" s="146"/>
      <c r="J40" s="146"/>
      <c r="K40" s="146"/>
    </row>
    <row r="41" spans="1:11" x14ac:dyDescent="0.25">
      <c r="A41" s="179"/>
      <c r="B41" s="146"/>
      <c r="C41" s="146"/>
      <c r="D41" s="146"/>
      <c r="E41" s="146"/>
      <c r="F41" s="146"/>
      <c r="G41" s="146"/>
      <c r="H41" s="146"/>
      <c r="I41" s="146"/>
      <c r="J41" s="146"/>
      <c r="K41" s="146"/>
    </row>
    <row r="42" spans="1:11" x14ac:dyDescent="0.25">
      <c r="A42" s="126" t="s">
        <v>17</v>
      </c>
      <c r="B42" s="146"/>
      <c r="C42" s="146"/>
      <c r="D42" s="174"/>
      <c r="E42" s="146"/>
      <c r="F42" s="146"/>
      <c r="G42" s="146"/>
      <c r="H42" s="146"/>
      <c r="I42" s="146"/>
      <c r="J42" s="146"/>
      <c r="K42" s="146"/>
    </row>
    <row r="43" spans="1:11" x14ac:dyDescent="0.25">
      <c r="A43" s="179"/>
      <c r="B43" s="146"/>
      <c r="C43" s="146"/>
      <c r="D43" s="146"/>
      <c r="E43" s="146"/>
      <c r="F43" s="146"/>
      <c r="G43" s="146"/>
      <c r="H43" s="146"/>
      <c r="I43" s="146"/>
      <c r="J43" s="146"/>
      <c r="K43" s="146"/>
    </row>
    <row r="44" spans="1:11" x14ac:dyDescent="0.25">
      <c r="A44" s="126" t="s">
        <v>18</v>
      </c>
      <c r="B44" s="174"/>
      <c r="C44" s="146"/>
      <c r="D44" s="146"/>
      <c r="E44" s="146"/>
      <c r="F44" s="146"/>
      <c r="G44" s="174"/>
      <c r="H44" s="146"/>
      <c r="I44" s="146"/>
      <c r="J44" s="146"/>
      <c r="K44" s="146"/>
    </row>
    <row r="45" spans="1:11" x14ac:dyDescent="0.25">
      <c r="A45" s="179"/>
      <c r="B45" s="146"/>
      <c r="C45" s="146"/>
      <c r="D45" s="146"/>
      <c r="E45" s="146"/>
      <c r="F45" s="146"/>
      <c r="G45" s="146"/>
      <c r="H45" s="146"/>
      <c r="I45" s="146"/>
      <c r="J45" s="146"/>
      <c r="K45" s="146"/>
    </row>
    <row r="46" spans="1:11" x14ac:dyDescent="0.25">
      <c r="A46" s="126" t="s">
        <v>19</v>
      </c>
      <c r="B46" s="146"/>
      <c r="C46" s="146"/>
      <c r="D46" s="146"/>
      <c r="E46" s="146"/>
      <c r="F46" s="146"/>
      <c r="G46" s="146"/>
      <c r="H46" s="146"/>
      <c r="I46" s="146"/>
      <c r="J46" s="146"/>
      <c r="K46" s="146"/>
    </row>
    <row r="47" spans="1:11" x14ac:dyDescent="0.25">
      <c r="A47" s="127"/>
      <c r="B47" s="146"/>
      <c r="C47" s="146"/>
      <c r="D47" s="146"/>
      <c r="E47" s="146"/>
      <c r="F47" s="146"/>
      <c r="G47" s="146"/>
      <c r="H47" s="146"/>
      <c r="I47" s="146"/>
      <c r="J47" s="146"/>
      <c r="K47" s="146"/>
    </row>
    <row r="48" spans="1:11" ht="12.6" customHeight="1" x14ac:dyDescent="0.25">
      <c r="A48" s="126" t="s">
        <v>216</v>
      </c>
      <c r="B48" s="146"/>
      <c r="C48" s="146"/>
      <c r="D48" s="146"/>
      <c r="E48" s="146"/>
      <c r="F48" s="146"/>
      <c r="G48" s="146"/>
      <c r="H48" s="146"/>
      <c r="I48" s="146"/>
      <c r="J48" s="146"/>
      <c r="K48" s="146"/>
    </row>
    <row r="49" spans="1:11" x14ac:dyDescent="0.25">
      <c r="A49" s="127"/>
      <c r="B49" s="146"/>
      <c r="C49" s="146"/>
      <c r="D49" s="146"/>
      <c r="E49" s="146"/>
      <c r="F49" s="146"/>
      <c r="G49" s="146"/>
      <c r="H49" s="146"/>
      <c r="I49" s="146"/>
      <c r="J49" s="146"/>
      <c r="K49" s="146"/>
    </row>
    <row r="50" spans="1:11" x14ac:dyDescent="0.25">
      <c r="A50" s="126" t="s">
        <v>213</v>
      </c>
      <c r="B50" s="146"/>
      <c r="C50" s="146"/>
      <c r="D50" s="146"/>
      <c r="E50" s="146"/>
      <c r="F50" s="146"/>
      <c r="G50" s="146"/>
      <c r="H50" s="146"/>
      <c r="I50" s="146"/>
      <c r="J50" s="146"/>
      <c r="K50" s="146"/>
    </row>
    <row r="51" spans="1:11" x14ac:dyDescent="0.25">
      <c r="A51" s="127"/>
      <c r="B51" s="146"/>
      <c r="C51" s="146"/>
      <c r="D51" s="146"/>
      <c r="E51" s="146"/>
      <c r="F51" s="146"/>
      <c r="G51" s="146"/>
      <c r="H51" s="146"/>
      <c r="I51" s="146"/>
      <c r="J51" s="146"/>
      <c r="K51" s="146"/>
    </row>
    <row r="52" spans="1:11" x14ac:dyDescent="0.25">
      <c r="A52" s="126" t="s">
        <v>214</v>
      </c>
      <c r="B52" s="146"/>
      <c r="C52" s="146"/>
      <c r="D52" s="146"/>
      <c r="E52" s="146"/>
      <c r="F52" s="146"/>
      <c r="G52" s="146"/>
      <c r="H52" s="146"/>
      <c r="I52" s="146"/>
      <c r="J52" s="146"/>
      <c r="K52" s="146"/>
    </row>
    <row r="53" spans="1:11" x14ac:dyDescent="0.25">
      <c r="A53" s="127"/>
      <c r="B53" s="146"/>
      <c r="C53" s="146"/>
      <c r="D53" s="146"/>
      <c r="E53" s="146"/>
      <c r="F53" s="146"/>
      <c r="G53" s="146"/>
      <c r="H53" s="146"/>
      <c r="I53" s="146"/>
      <c r="J53" s="146"/>
      <c r="K53" s="146"/>
    </row>
    <row r="54" spans="1:11" x14ac:dyDescent="0.25">
      <c r="A54" s="180"/>
      <c r="B54" s="180"/>
      <c r="C54" s="180"/>
      <c r="D54" s="180"/>
      <c r="E54" s="180"/>
      <c r="F54" s="180"/>
      <c r="G54" s="180"/>
      <c r="H54" s="180"/>
      <c r="I54" s="180"/>
      <c r="J54" s="180"/>
      <c r="K54" s="181"/>
    </row>
    <row r="55" spans="1:11" ht="13.35" customHeight="1" x14ac:dyDescent="0.25">
      <c r="A55" s="126" t="s">
        <v>25</v>
      </c>
      <c r="B55" s="174"/>
      <c r="C55" s="126" t="s">
        <v>26</v>
      </c>
      <c r="D55" s="174"/>
      <c r="E55" s="126" t="s">
        <v>27</v>
      </c>
      <c r="F55" s="126"/>
      <c r="G55" s="174"/>
      <c r="H55" s="146"/>
      <c r="I55" s="146"/>
      <c r="J55" s="146"/>
      <c r="K55" s="146"/>
    </row>
    <row r="56" spans="1:11" x14ac:dyDescent="0.25">
      <c r="A56" s="179"/>
      <c r="B56" s="146"/>
      <c r="C56" s="127"/>
      <c r="D56" s="146"/>
      <c r="E56" s="126"/>
      <c r="F56" s="126"/>
      <c r="G56" s="146"/>
      <c r="H56" s="146"/>
      <c r="I56" s="146"/>
      <c r="J56" s="146"/>
      <c r="K56" s="146"/>
    </row>
    <row r="57" spans="1:11" ht="13.35" customHeight="1" x14ac:dyDescent="0.25">
      <c r="A57" s="126" t="s">
        <v>28</v>
      </c>
      <c r="B57" s="126"/>
      <c r="C57" s="174"/>
      <c r="D57" s="193"/>
      <c r="E57" s="193"/>
      <c r="F57" s="193"/>
      <c r="G57" s="193"/>
      <c r="H57" s="193"/>
      <c r="I57" s="193"/>
      <c r="J57" s="193"/>
      <c r="K57" s="193"/>
    </row>
    <row r="58" spans="1:11" x14ac:dyDescent="0.25">
      <c r="A58" s="126"/>
      <c r="B58" s="126"/>
      <c r="C58" s="193"/>
      <c r="D58" s="193"/>
      <c r="E58" s="193"/>
      <c r="F58" s="193"/>
      <c r="G58" s="193"/>
      <c r="H58" s="193"/>
      <c r="I58" s="193"/>
      <c r="J58" s="193"/>
      <c r="K58" s="193"/>
    </row>
    <row r="59" spans="1:11" x14ac:dyDescent="0.25">
      <c r="A59" s="126" t="s">
        <v>29</v>
      </c>
      <c r="B59" s="127"/>
      <c r="C59" s="174"/>
      <c r="D59" s="146"/>
      <c r="E59" s="146"/>
      <c r="F59" s="146"/>
      <c r="G59" s="146"/>
      <c r="H59" s="146"/>
      <c r="I59" s="146"/>
      <c r="J59" s="146"/>
      <c r="K59" s="146"/>
    </row>
    <row r="60" spans="1:11" x14ac:dyDescent="0.25">
      <c r="A60" s="127"/>
      <c r="B60" s="127"/>
      <c r="C60" s="146"/>
      <c r="D60" s="146"/>
      <c r="E60" s="146"/>
      <c r="F60" s="146"/>
      <c r="G60" s="146"/>
      <c r="H60" s="146"/>
      <c r="I60" s="146"/>
      <c r="J60" s="146"/>
      <c r="K60" s="146"/>
    </row>
    <row r="61" spans="1:11" x14ac:dyDescent="0.25">
      <c r="A61" s="126" t="s">
        <v>215</v>
      </c>
      <c r="B61" s="174"/>
      <c r="C61" s="146"/>
      <c r="D61" s="146"/>
      <c r="E61" s="146"/>
      <c r="F61" s="146"/>
      <c r="G61" s="146"/>
      <c r="H61" s="146"/>
      <c r="I61" s="146"/>
      <c r="J61" s="146"/>
      <c r="K61" s="146"/>
    </row>
    <row r="62" spans="1:11" x14ac:dyDescent="0.25">
      <c r="A62" s="127"/>
      <c r="B62" s="146"/>
      <c r="C62" s="146"/>
      <c r="D62" s="146"/>
      <c r="E62" s="146"/>
      <c r="F62" s="146"/>
      <c r="G62" s="146"/>
      <c r="H62" s="146"/>
      <c r="I62" s="146"/>
      <c r="J62" s="146"/>
      <c r="K62" s="146"/>
    </row>
    <row r="63" spans="1:11" x14ac:dyDescent="0.25">
      <c r="A63" s="126" t="s">
        <v>30</v>
      </c>
      <c r="B63" s="174"/>
      <c r="C63" s="146"/>
      <c r="D63" s="146"/>
      <c r="E63" s="146"/>
      <c r="F63" s="146"/>
      <c r="G63" s="146"/>
      <c r="H63" s="146"/>
      <c r="I63" s="146"/>
      <c r="J63" s="146"/>
      <c r="K63" s="146"/>
    </row>
    <row r="64" spans="1:11" x14ac:dyDescent="0.25">
      <c r="A64" s="127"/>
      <c r="B64" s="146"/>
      <c r="C64" s="146"/>
      <c r="D64" s="146"/>
      <c r="E64" s="146"/>
      <c r="F64" s="146"/>
      <c r="G64" s="146"/>
      <c r="H64" s="146"/>
      <c r="I64" s="146"/>
      <c r="J64" s="146"/>
      <c r="K64" s="146"/>
    </row>
    <row r="65" spans="1:20" x14ac:dyDescent="0.25">
      <c r="A65" s="126" t="s">
        <v>31</v>
      </c>
      <c r="B65" s="174"/>
      <c r="C65" s="146"/>
      <c r="D65" s="146"/>
      <c r="E65" s="146"/>
      <c r="F65" s="146"/>
      <c r="G65" s="146"/>
      <c r="H65" s="146"/>
      <c r="I65" s="146"/>
      <c r="J65" s="146"/>
      <c r="K65" s="146"/>
    </row>
    <row r="66" spans="1:20" x14ac:dyDescent="0.25">
      <c r="A66" s="127"/>
      <c r="B66" s="146"/>
      <c r="C66" s="146"/>
      <c r="D66" s="146"/>
      <c r="E66" s="146"/>
      <c r="F66" s="146"/>
      <c r="G66" s="146"/>
      <c r="H66" s="146"/>
      <c r="I66" s="146"/>
      <c r="J66" s="146"/>
      <c r="K66" s="146"/>
    </row>
    <row r="67" spans="1:20" x14ac:dyDescent="0.25">
      <c r="A67" s="180"/>
      <c r="B67" s="180"/>
      <c r="C67" s="180"/>
      <c r="D67" s="180"/>
      <c r="E67" s="180"/>
      <c r="F67" s="180"/>
      <c r="G67" s="180"/>
      <c r="H67" s="180"/>
      <c r="I67" s="180"/>
      <c r="J67" s="180"/>
      <c r="K67" s="181"/>
      <c r="T67" s="16"/>
    </row>
    <row r="68" spans="1:20" ht="13.35" customHeight="1" x14ac:dyDescent="0.25">
      <c r="A68" s="182"/>
      <c r="B68" s="126" t="s">
        <v>32</v>
      </c>
      <c r="C68" s="126"/>
      <c r="D68" s="126"/>
      <c r="E68" s="126" t="s">
        <v>33</v>
      </c>
      <c r="F68" s="126"/>
      <c r="G68" s="126"/>
      <c r="H68" s="126" t="s">
        <v>34</v>
      </c>
      <c r="I68" s="126"/>
      <c r="J68" s="126"/>
      <c r="K68" s="126"/>
    </row>
    <row r="69" spans="1:20" x14ac:dyDescent="0.25">
      <c r="A69" s="182"/>
      <c r="B69" s="126"/>
      <c r="C69" s="126"/>
      <c r="D69" s="126"/>
      <c r="E69" s="126"/>
      <c r="F69" s="126"/>
      <c r="G69" s="126"/>
      <c r="H69" s="126"/>
      <c r="I69" s="126"/>
      <c r="J69" s="126"/>
      <c r="K69" s="126"/>
    </row>
    <row r="70" spans="1:20" x14ac:dyDescent="0.25">
      <c r="A70" s="126" t="s">
        <v>35</v>
      </c>
      <c r="B70" s="174"/>
      <c r="C70" s="146"/>
      <c r="D70" s="146"/>
      <c r="E70" s="174"/>
      <c r="F70" s="146"/>
      <c r="G70" s="146"/>
      <c r="H70" s="174"/>
      <c r="I70" s="146"/>
      <c r="J70" s="146"/>
      <c r="K70" s="146"/>
    </row>
    <row r="71" spans="1:20" x14ac:dyDescent="0.25">
      <c r="A71" s="127"/>
      <c r="B71" s="146"/>
      <c r="C71" s="146"/>
      <c r="D71" s="146"/>
      <c r="E71" s="146"/>
      <c r="F71" s="146"/>
      <c r="G71" s="146"/>
      <c r="H71" s="146"/>
      <c r="I71" s="146"/>
      <c r="J71" s="146"/>
      <c r="K71" s="146"/>
    </row>
    <row r="72" spans="1:20" x14ac:dyDescent="0.25">
      <c r="A72" s="126" t="s">
        <v>36</v>
      </c>
      <c r="B72" s="174"/>
      <c r="C72" s="146"/>
      <c r="D72" s="146"/>
      <c r="E72" s="174"/>
      <c r="F72" s="146"/>
      <c r="G72" s="146"/>
      <c r="H72" s="174"/>
      <c r="I72" s="146"/>
      <c r="J72" s="146"/>
      <c r="K72" s="146"/>
    </row>
    <row r="73" spans="1:20" x14ac:dyDescent="0.25">
      <c r="A73" s="127"/>
      <c r="B73" s="146"/>
      <c r="C73" s="146"/>
      <c r="D73" s="146"/>
      <c r="E73" s="146"/>
      <c r="F73" s="146"/>
      <c r="G73" s="146"/>
      <c r="H73" s="146"/>
      <c r="I73" s="146"/>
      <c r="J73" s="146"/>
      <c r="K73" s="146"/>
    </row>
    <row r="74" spans="1:20" x14ac:dyDescent="0.25">
      <c r="A74" s="180"/>
      <c r="B74" s="180"/>
      <c r="C74" s="180"/>
      <c r="D74" s="180"/>
      <c r="E74" s="180"/>
      <c r="F74" s="180"/>
      <c r="G74" s="180"/>
      <c r="H74" s="180"/>
      <c r="I74" s="180"/>
      <c r="J74" s="180"/>
      <c r="K74" s="181"/>
      <c r="L74" s="16"/>
      <c r="M74" s="15"/>
      <c r="N74" s="16"/>
      <c r="T74" s="16"/>
    </row>
    <row r="75" spans="1:20" x14ac:dyDescent="0.25">
      <c r="A75" s="76" t="s">
        <v>205</v>
      </c>
      <c r="B75" s="174" t="s">
        <v>226</v>
      </c>
      <c r="C75" s="174"/>
      <c r="D75" s="174"/>
      <c r="E75" s="174"/>
      <c r="F75" s="192"/>
      <c r="G75" s="192"/>
      <c r="H75" s="192"/>
      <c r="I75" s="192"/>
      <c r="J75" s="192"/>
      <c r="K75" s="192"/>
      <c r="L75" s="15"/>
      <c r="M75" s="15"/>
      <c r="N75" s="16"/>
      <c r="O75" s="16"/>
    </row>
    <row r="76" spans="1:20" x14ac:dyDescent="0.25">
      <c r="A76" s="105"/>
      <c r="B76" s="105"/>
      <c r="C76" s="105"/>
      <c r="D76" s="105"/>
      <c r="E76" s="105"/>
      <c r="F76" s="175" t="str">
        <f>IF($B$75=$L$85,IF(OR($F$75=$M$85,$F$75=$M$86),"",$L$86),IF(OR($F$75=$M$85,$F$75=$M$86),"↑↑↑ Bitte Auswahl leeren / please remove answer ↑↑↑",""))</f>
        <v/>
      </c>
      <c r="G76" s="176"/>
      <c r="H76" s="176"/>
      <c r="I76" s="176"/>
      <c r="J76" s="176"/>
      <c r="K76" s="177"/>
      <c r="L76" s="16"/>
      <c r="M76" s="15"/>
      <c r="N76" s="16"/>
    </row>
    <row r="77" spans="1:20" ht="13.35" customHeight="1" x14ac:dyDescent="0.25">
      <c r="A77" s="178" t="s">
        <v>37</v>
      </c>
      <c r="B77" s="178"/>
      <c r="C77" s="178"/>
      <c r="D77" s="178"/>
      <c r="E77" s="178"/>
      <c r="F77" s="178"/>
      <c r="G77" s="178"/>
      <c r="H77" s="178"/>
      <c r="I77" s="178"/>
      <c r="J77" s="178"/>
      <c r="K77" s="178"/>
      <c r="L77" s="16"/>
    </row>
    <row r="78" spans="1:20" x14ac:dyDescent="0.25">
      <c r="A78" s="178"/>
      <c r="B78" s="178"/>
      <c r="C78" s="178"/>
      <c r="D78" s="178"/>
      <c r="E78" s="178"/>
      <c r="F78" s="178"/>
      <c r="G78" s="178"/>
      <c r="H78" s="178"/>
      <c r="I78" s="178"/>
      <c r="J78" s="178"/>
      <c r="K78" s="178"/>
      <c r="L78" s="16"/>
      <c r="P78" s="36"/>
    </row>
    <row r="79" spans="1:20" ht="13.35" customHeight="1" thickBot="1" x14ac:dyDescent="0.3">
      <c r="A79" s="126" t="s">
        <v>39</v>
      </c>
      <c r="B79" s="126"/>
      <c r="C79" s="126" t="s">
        <v>38</v>
      </c>
      <c r="D79" s="126"/>
      <c r="E79" s="126" t="s">
        <v>40</v>
      </c>
      <c r="F79" s="126"/>
      <c r="G79" s="126"/>
      <c r="H79" s="126" t="s">
        <v>41</v>
      </c>
      <c r="I79" s="126"/>
      <c r="J79" s="126"/>
      <c r="K79" s="126"/>
      <c r="L79" s="102"/>
      <c r="P79" s="36"/>
    </row>
    <row r="80" spans="1:20" x14ac:dyDescent="0.25">
      <c r="A80" s="126"/>
      <c r="B80" s="126"/>
      <c r="C80" s="126"/>
      <c r="D80" s="126"/>
      <c r="E80" s="126"/>
      <c r="F80" s="126"/>
      <c r="G80" s="126"/>
      <c r="H80" s="126"/>
      <c r="I80" s="126"/>
      <c r="J80" s="126"/>
      <c r="K80" s="126"/>
      <c r="L80" s="106" t="s">
        <v>126</v>
      </c>
      <c r="M80" s="24"/>
      <c r="N80" s="24"/>
      <c r="O80" s="24"/>
      <c r="P80" s="103"/>
      <c r="Q80" s="23"/>
      <c r="R80" s="23"/>
      <c r="S80" s="23"/>
    </row>
    <row r="81" spans="1:20" ht="25.65" customHeight="1" x14ac:dyDescent="0.25">
      <c r="A81" s="174"/>
      <c r="B81" s="146"/>
      <c r="C81" s="174"/>
      <c r="D81" s="146"/>
      <c r="E81" s="174"/>
      <c r="F81" s="146"/>
      <c r="G81" s="146"/>
      <c r="H81" s="249"/>
      <c r="I81" s="250"/>
      <c r="J81" s="250"/>
      <c r="K81" s="250"/>
      <c r="L81" s="107" t="s">
        <v>113</v>
      </c>
      <c r="M81" s="16" t="s">
        <v>120</v>
      </c>
      <c r="N81" s="16" t="s">
        <v>123</v>
      </c>
      <c r="O81" s="118" t="s">
        <v>230</v>
      </c>
      <c r="P81" s="36"/>
    </row>
    <row r="82" spans="1:20" ht="25.65" customHeight="1" x14ac:dyDescent="0.25">
      <c r="A82" s="174"/>
      <c r="B82" s="146"/>
      <c r="C82" s="174"/>
      <c r="D82" s="146"/>
      <c r="E82" s="174"/>
      <c r="F82" s="146"/>
      <c r="G82" s="146"/>
      <c r="H82" s="249"/>
      <c r="I82" s="250"/>
      <c r="J82" s="250"/>
      <c r="K82" s="250"/>
      <c r="L82" s="15" t="s">
        <v>130</v>
      </c>
      <c r="M82" s="16" t="s">
        <v>121</v>
      </c>
      <c r="N82" s="16" t="s">
        <v>124</v>
      </c>
      <c r="O82" s="118" t="s">
        <v>231</v>
      </c>
      <c r="P82" s="36"/>
    </row>
    <row r="83" spans="1:20" ht="25.65" customHeight="1" x14ac:dyDescent="0.25">
      <c r="A83" s="174"/>
      <c r="B83" s="146"/>
      <c r="C83" s="174"/>
      <c r="D83" s="146"/>
      <c r="E83" s="174"/>
      <c r="F83" s="146"/>
      <c r="G83" s="146"/>
      <c r="H83" s="249"/>
      <c r="I83" s="250"/>
      <c r="J83" s="250"/>
      <c r="K83" s="250"/>
      <c r="L83" s="15" t="s">
        <v>131</v>
      </c>
      <c r="M83" s="16" t="s">
        <v>122</v>
      </c>
      <c r="N83" s="16" t="s">
        <v>125</v>
      </c>
      <c r="O83" s="16"/>
      <c r="P83" s="36"/>
    </row>
    <row r="84" spans="1:20" ht="25.65" customHeight="1" x14ac:dyDescent="0.25">
      <c r="A84" s="146"/>
      <c r="B84" s="146"/>
      <c r="C84" s="146"/>
      <c r="D84" s="146"/>
      <c r="E84" s="146"/>
      <c r="F84" s="146"/>
      <c r="G84" s="146"/>
      <c r="H84" s="250"/>
      <c r="I84" s="250"/>
      <c r="J84" s="250"/>
      <c r="K84" s="250"/>
      <c r="L84" s="15" t="s">
        <v>161</v>
      </c>
      <c r="M84" s="15" t="s">
        <v>127</v>
      </c>
      <c r="N84" s="15" t="s">
        <v>128</v>
      </c>
      <c r="O84" s="16"/>
      <c r="P84" s="36"/>
    </row>
    <row r="85" spans="1:20" ht="25.65" customHeight="1" x14ac:dyDescent="0.25">
      <c r="A85" s="146"/>
      <c r="B85" s="146"/>
      <c r="C85" s="146"/>
      <c r="D85" s="146"/>
      <c r="E85" s="174"/>
      <c r="F85" s="146"/>
      <c r="G85" s="146"/>
      <c r="H85" s="249"/>
      <c r="I85" s="250"/>
      <c r="J85" s="250"/>
      <c r="K85" s="250"/>
      <c r="L85" s="15" t="s">
        <v>217</v>
      </c>
      <c r="M85" s="15" t="s">
        <v>219</v>
      </c>
      <c r="N85" s="73" t="s">
        <v>224</v>
      </c>
      <c r="O85" s="73" t="s">
        <v>225</v>
      </c>
      <c r="P85" s="36"/>
    </row>
    <row r="86" spans="1:20" ht="25.65" customHeight="1" thickBot="1" x14ac:dyDescent="0.3">
      <c r="A86" s="146"/>
      <c r="B86" s="146"/>
      <c r="C86" s="146"/>
      <c r="D86" s="146"/>
      <c r="E86" s="146"/>
      <c r="F86" s="146"/>
      <c r="G86" s="146"/>
      <c r="H86" s="249"/>
      <c r="I86" s="250"/>
      <c r="J86" s="250"/>
      <c r="K86" s="250"/>
      <c r="L86" s="27" t="s">
        <v>220</v>
      </c>
      <c r="M86" s="27" t="s">
        <v>218</v>
      </c>
      <c r="N86" s="102"/>
      <c r="O86" s="102"/>
      <c r="P86" s="36"/>
    </row>
    <row r="87" spans="1:20" s="344" customFormat="1" x14ac:dyDescent="0.25">
      <c r="A87" s="125"/>
      <c r="B87" s="125"/>
      <c r="C87" s="125"/>
      <c r="D87" s="125"/>
      <c r="E87" s="125"/>
      <c r="F87" s="125"/>
      <c r="G87" s="125"/>
      <c r="H87" s="125"/>
      <c r="I87" s="125"/>
      <c r="J87" s="125"/>
      <c r="K87" s="125"/>
      <c r="L87" s="108"/>
      <c r="M87" s="46"/>
      <c r="N87" s="46"/>
      <c r="O87" s="47"/>
      <c r="P87" s="104"/>
      <c r="Q87" s="46"/>
      <c r="T87" s="345"/>
    </row>
    <row r="88" spans="1:20" s="344" customFormat="1" ht="15.6" x14ac:dyDescent="0.3">
      <c r="A88" s="151" t="s">
        <v>152</v>
      </c>
      <c r="B88" s="152"/>
      <c r="C88" s="152"/>
      <c r="D88" s="152"/>
      <c r="E88" s="152"/>
      <c r="F88" s="152"/>
      <c r="G88" s="152"/>
      <c r="H88" s="152"/>
      <c r="I88" s="152"/>
      <c r="J88" s="152"/>
      <c r="K88" s="153"/>
      <c r="L88" s="46"/>
      <c r="M88" s="46"/>
      <c r="N88" s="46"/>
      <c r="O88" s="47"/>
      <c r="P88" s="46"/>
      <c r="Q88" s="46"/>
    </row>
    <row r="89" spans="1:20" ht="13.35" customHeight="1" x14ac:dyDescent="0.25">
      <c r="A89" s="154" t="s">
        <v>21</v>
      </c>
      <c r="B89" s="155"/>
      <c r="C89" s="155"/>
      <c r="D89" s="155"/>
      <c r="E89" s="155"/>
      <c r="F89" s="155"/>
      <c r="G89" s="155"/>
      <c r="H89" s="155"/>
      <c r="I89" s="155"/>
      <c r="J89" s="155"/>
      <c r="K89" s="156"/>
      <c r="O89" s="4"/>
    </row>
    <row r="90" spans="1:20" ht="13.8" thickBot="1" x14ac:dyDescent="0.3">
      <c r="A90" s="157"/>
      <c r="B90" s="158"/>
      <c r="C90" s="158"/>
      <c r="D90" s="158"/>
      <c r="E90" s="158"/>
      <c r="F90" s="158"/>
      <c r="G90" s="158"/>
      <c r="H90" s="158"/>
      <c r="I90" s="158"/>
      <c r="J90" s="158"/>
      <c r="K90" s="159"/>
      <c r="O90" s="4"/>
    </row>
    <row r="91" spans="1:20" ht="30.6" customHeight="1" x14ac:dyDescent="0.25">
      <c r="A91" s="170" t="s">
        <v>20</v>
      </c>
      <c r="B91" s="171"/>
      <c r="C91" s="53" t="s">
        <v>232</v>
      </c>
      <c r="D91" s="54"/>
      <c r="E91" s="54"/>
      <c r="F91" s="54"/>
      <c r="G91" s="337" t="s">
        <v>230</v>
      </c>
      <c r="H91" s="17"/>
      <c r="I91" s="17"/>
      <c r="J91" s="17"/>
      <c r="K91" s="81"/>
      <c r="L91" s="119" t="b">
        <f t="shared" ref="L91:L96" si="0">IF(G91="þ",TRUE,FALSE)</f>
        <v>0</v>
      </c>
      <c r="M91" s="25">
        <f>IF(OR(L91=TRUE,L92=TRUE),23,0)</f>
        <v>0</v>
      </c>
    </row>
    <row r="92" spans="1:20" ht="30.6" customHeight="1" x14ac:dyDescent="0.3">
      <c r="A92" s="172"/>
      <c r="B92" s="173"/>
      <c r="C92" s="55" t="s">
        <v>233</v>
      </c>
      <c r="D92" s="56"/>
      <c r="E92" s="56"/>
      <c r="F92" s="56"/>
      <c r="G92" s="338" t="s">
        <v>230</v>
      </c>
      <c r="H92" s="160" t="str">
        <f>IF(AND(L91=FALSE,L92=FALSE,L93=FALSE,L94=FALSE,L95=FALSE,L96=FALSE),M84,IF(OR(L91=TRUE,L92=TRUE),M81,IF(OR(L93=TRUE,L94=TRUE),M82,M83)))</f>
        <v>Bitte Zertifizierung auswählen</v>
      </c>
      <c r="I92" s="160"/>
      <c r="J92" s="160"/>
      <c r="K92" s="161"/>
      <c r="L92" s="62" t="b">
        <f t="shared" si="0"/>
        <v>0</v>
      </c>
      <c r="M92" s="26"/>
    </row>
    <row r="93" spans="1:20" ht="30.6" customHeight="1" x14ac:dyDescent="0.25">
      <c r="A93" s="8"/>
      <c r="B93" s="9"/>
      <c r="C93" s="57" t="s">
        <v>234</v>
      </c>
      <c r="D93" s="56"/>
      <c r="E93" s="56"/>
      <c r="F93" s="56"/>
      <c r="G93" s="338" t="s">
        <v>230</v>
      </c>
      <c r="H93" s="164" t="str">
        <f>IF(AND(L91=FALSE,L92=FALSE,L93=FALSE,L94=FALSE,L95=FALSE,L96=FALSE),N84,IF(OR(L91=TRUE,L92=TRUE),N81,IF(OR(L93=TRUE,L94=TRUE),N82,N83)))</f>
        <v>please select certification</v>
      </c>
      <c r="I93" s="164"/>
      <c r="J93" s="164"/>
      <c r="K93" s="165"/>
      <c r="L93" s="63" t="b">
        <f t="shared" si="0"/>
        <v>0</v>
      </c>
      <c r="M93" s="26">
        <f>IF(OR(L93=TRUE,L94=TRUE),18,0)</f>
        <v>0</v>
      </c>
    </row>
    <row r="94" spans="1:20" ht="30.6" customHeight="1" x14ac:dyDescent="0.3">
      <c r="A94" s="8"/>
      <c r="B94" s="9"/>
      <c r="C94" s="55" t="s">
        <v>235</v>
      </c>
      <c r="D94" s="56"/>
      <c r="E94" s="58"/>
      <c r="F94" s="59"/>
      <c r="G94" s="338" t="s">
        <v>230</v>
      </c>
      <c r="H94" s="74"/>
      <c r="I94" s="74"/>
      <c r="J94" s="74"/>
      <c r="K94" s="101"/>
      <c r="L94" s="63" t="b">
        <f t="shared" si="0"/>
        <v>0</v>
      </c>
      <c r="M94" s="26"/>
    </row>
    <row r="95" spans="1:20" ht="30.6" customHeight="1" x14ac:dyDescent="0.3">
      <c r="A95" s="8"/>
      <c r="B95" s="9"/>
      <c r="C95" s="60" t="s">
        <v>236</v>
      </c>
      <c r="D95" s="56"/>
      <c r="E95" s="59"/>
      <c r="F95" s="59"/>
      <c r="G95" s="338" t="s">
        <v>230</v>
      </c>
      <c r="H95" s="162" t="str">
        <f>IF(AND(L96=TRUE,OR(L95=TRUE,L94=TRUE,L93=TRUE,L92=TRUE,L91=TRUE,)),N97,"")</f>
        <v/>
      </c>
      <c r="I95" s="162"/>
      <c r="J95" s="162"/>
      <c r="K95" s="163"/>
      <c r="L95" s="64" t="b">
        <f t="shared" si="0"/>
        <v>0</v>
      </c>
      <c r="M95" s="26"/>
      <c r="N95" s="16"/>
      <c r="O95" s="16"/>
    </row>
    <row r="96" spans="1:20" ht="21" customHeight="1" x14ac:dyDescent="0.25">
      <c r="A96" s="8"/>
      <c r="B96" s="9"/>
      <c r="C96" s="263" t="s">
        <v>237</v>
      </c>
      <c r="D96" s="264"/>
      <c r="E96" s="264"/>
      <c r="F96" s="264"/>
      <c r="G96" s="339" t="s">
        <v>230</v>
      </c>
      <c r="H96" s="166" t="str">
        <f>IF(AND(L96=TRUE,OR(L95=TRUE,L94=TRUE,L93=TRUE,L92=TRUE,L91=TRUE,)),O97,"")</f>
        <v/>
      </c>
      <c r="I96" s="166"/>
      <c r="J96" s="166"/>
      <c r="K96" s="167"/>
      <c r="L96" s="65" t="b">
        <f t="shared" si="0"/>
        <v>0</v>
      </c>
      <c r="M96" s="26"/>
      <c r="N96" s="16"/>
      <c r="O96" s="16"/>
    </row>
    <row r="97" spans="1:19" ht="21" customHeight="1" x14ac:dyDescent="0.25">
      <c r="A97" s="8"/>
      <c r="B97" s="9"/>
      <c r="C97" s="265"/>
      <c r="D97" s="266"/>
      <c r="E97" s="266"/>
      <c r="F97" s="266"/>
      <c r="G97" s="257"/>
      <c r="H97" s="168"/>
      <c r="I97" s="168"/>
      <c r="J97" s="168"/>
      <c r="K97" s="169"/>
      <c r="L97" s="18"/>
      <c r="M97" s="28"/>
      <c r="N97" s="15" t="s">
        <v>198</v>
      </c>
      <c r="O97" s="4" t="s">
        <v>199</v>
      </c>
    </row>
    <row r="98" spans="1:19" x14ac:dyDescent="0.25">
      <c r="A98" s="215"/>
      <c r="B98" s="215"/>
      <c r="C98" s="215"/>
      <c r="D98" s="215"/>
      <c r="E98" s="215"/>
      <c r="F98" s="215"/>
      <c r="G98" s="215"/>
      <c r="H98" s="215"/>
      <c r="I98" s="215"/>
      <c r="J98" s="215"/>
      <c r="K98" s="215"/>
      <c r="L98" s="32"/>
      <c r="M98" s="26"/>
      <c r="N98" s="11"/>
      <c r="Q98" s="11"/>
    </row>
    <row r="99" spans="1:19" x14ac:dyDescent="0.25">
      <c r="A99" s="218" t="s">
        <v>0</v>
      </c>
      <c r="B99" s="219"/>
      <c r="C99" s="219"/>
      <c r="D99" s="219"/>
      <c r="E99" s="219"/>
      <c r="F99" s="219"/>
      <c r="G99" s="219"/>
      <c r="H99" s="219"/>
      <c r="I99" s="219"/>
      <c r="J99" s="219"/>
      <c r="K99" s="220"/>
      <c r="L99" s="33"/>
      <c r="M99" s="29"/>
      <c r="N99" s="12"/>
      <c r="Q99" s="11"/>
    </row>
    <row r="100" spans="1:19" ht="13.35" customHeight="1" x14ac:dyDescent="0.25">
      <c r="A100" s="147" t="s">
        <v>42</v>
      </c>
      <c r="B100" s="148"/>
      <c r="C100" s="148"/>
      <c r="D100" s="148"/>
      <c r="E100" s="148"/>
      <c r="F100" s="148"/>
      <c r="G100" s="148"/>
      <c r="H100" s="148"/>
      <c r="I100" s="148"/>
      <c r="J100" s="141" t="s">
        <v>113</v>
      </c>
      <c r="K100" s="142"/>
      <c r="L100" s="34">
        <f>IF(J100=$L$82,2,IF(J100=$L$83,-2,0))</f>
        <v>0</v>
      </c>
      <c r="M100" s="26"/>
      <c r="N100" s="13"/>
      <c r="Q100" s="11"/>
      <c r="S100" s="4"/>
    </row>
    <row r="101" spans="1:19" x14ac:dyDescent="0.25">
      <c r="A101" s="147"/>
      <c r="B101" s="148"/>
      <c r="C101" s="148"/>
      <c r="D101" s="148"/>
      <c r="E101" s="148"/>
      <c r="F101" s="148"/>
      <c r="G101" s="148"/>
      <c r="H101" s="148"/>
      <c r="I101" s="148"/>
      <c r="J101" s="141"/>
      <c r="K101" s="142"/>
      <c r="L101" s="34"/>
      <c r="M101" s="26"/>
      <c r="N101" s="13"/>
      <c r="Q101" s="11"/>
    </row>
    <row r="102" spans="1:19" ht="13.35" customHeight="1" x14ac:dyDescent="0.25">
      <c r="A102" s="147" t="s">
        <v>43</v>
      </c>
      <c r="B102" s="148"/>
      <c r="C102" s="148"/>
      <c r="D102" s="148"/>
      <c r="E102" s="148"/>
      <c r="F102" s="148"/>
      <c r="G102" s="148"/>
      <c r="H102" s="148"/>
      <c r="I102" s="148"/>
      <c r="J102" s="141" t="s">
        <v>113</v>
      </c>
      <c r="K102" s="142"/>
      <c r="L102" s="34">
        <f>IF(J102=$L$82,1,IF(J102=$L$83,-1,0))</f>
        <v>0</v>
      </c>
      <c r="M102" s="26"/>
      <c r="N102" s="13"/>
      <c r="O102" s="13"/>
      <c r="P102" s="13"/>
      <c r="Q102" s="11"/>
    </row>
    <row r="103" spans="1:19" x14ac:dyDescent="0.25">
      <c r="A103" s="147"/>
      <c r="B103" s="148"/>
      <c r="C103" s="148"/>
      <c r="D103" s="148"/>
      <c r="E103" s="148"/>
      <c r="F103" s="148"/>
      <c r="G103" s="148"/>
      <c r="H103" s="148"/>
      <c r="I103" s="148"/>
      <c r="J103" s="141"/>
      <c r="K103" s="142"/>
      <c r="L103" s="34"/>
      <c r="M103" s="26"/>
      <c r="N103" s="13"/>
      <c r="O103" s="14"/>
      <c r="P103" s="13"/>
      <c r="Q103" s="11"/>
    </row>
    <row r="104" spans="1:19" ht="13.35" customHeight="1" x14ac:dyDescent="0.25">
      <c r="A104" s="147" t="s">
        <v>44</v>
      </c>
      <c r="B104" s="148"/>
      <c r="C104" s="148"/>
      <c r="D104" s="148"/>
      <c r="E104" s="148"/>
      <c r="F104" s="148"/>
      <c r="G104" s="148"/>
      <c r="H104" s="148"/>
      <c r="I104" s="148"/>
      <c r="J104" s="141" t="s">
        <v>113</v>
      </c>
      <c r="K104" s="142"/>
      <c r="L104" s="34">
        <f>IF(J104=$L$82,1,IF(J104=$L$83,-1,0))</f>
        <v>0</v>
      </c>
      <c r="M104" s="26"/>
      <c r="N104" s="13"/>
      <c r="O104" s="13"/>
      <c r="P104" s="13"/>
      <c r="Q104" s="11"/>
    </row>
    <row r="105" spans="1:19" x14ac:dyDescent="0.25">
      <c r="A105" s="147"/>
      <c r="B105" s="148"/>
      <c r="C105" s="148"/>
      <c r="D105" s="148"/>
      <c r="E105" s="148"/>
      <c r="F105" s="148"/>
      <c r="G105" s="148"/>
      <c r="H105" s="148"/>
      <c r="I105" s="148"/>
      <c r="J105" s="141"/>
      <c r="K105" s="142"/>
      <c r="L105" s="34"/>
      <c r="M105" s="26"/>
      <c r="N105" s="13"/>
      <c r="O105" s="13"/>
      <c r="P105" s="13"/>
      <c r="Q105" s="11"/>
    </row>
    <row r="106" spans="1:19" ht="13.35" customHeight="1" x14ac:dyDescent="0.25">
      <c r="A106" s="147" t="s">
        <v>45</v>
      </c>
      <c r="B106" s="148"/>
      <c r="C106" s="148"/>
      <c r="D106" s="148"/>
      <c r="E106" s="148"/>
      <c r="F106" s="148"/>
      <c r="G106" s="148"/>
      <c r="H106" s="148"/>
      <c r="I106" s="148"/>
      <c r="J106" s="141" t="s">
        <v>113</v>
      </c>
      <c r="K106" s="142"/>
      <c r="L106" s="34">
        <f>IF(J106=$L$82,1,IF(J106=$L$83,-1,0))</f>
        <v>0</v>
      </c>
      <c r="M106" s="26"/>
      <c r="N106" s="13"/>
      <c r="O106" s="13"/>
      <c r="P106" s="13"/>
      <c r="Q106" s="11"/>
    </row>
    <row r="107" spans="1:19" x14ac:dyDescent="0.25">
      <c r="A107" s="147"/>
      <c r="B107" s="148"/>
      <c r="C107" s="148"/>
      <c r="D107" s="148"/>
      <c r="E107" s="148"/>
      <c r="F107" s="148"/>
      <c r="G107" s="148"/>
      <c r="H107" s="148"/>
      <c r="I107" s="148"/>
      <c r="J107" s="141"/>
      <c r="K107" s="142"/>
      <c r="L107" s="34"/>
      <c r="M107" s="30"/>
      <c r="N107" s="13"/>
      <c r="O107" s="13"/>
      <c r="P107" s="13"/>
      <c r="Q107" s="11"/>
    </row>
    <row r="108" spans="1:19" x14ac:dyDescent="0.25">
      <c r="A108" s="233"/>
      <c r="B108" s="234"/>
      <c r="C108" s="234"/>
      <c r="D108" s="234"/>
      <c r="E108" s="234"/>
      <c r="F108" s="234"/>
      <c r="G108" s="234"/>
      <c r="H108" s="234"/>
      <c r="I108" s="234"/>
      <c r="J108" s="234"/>
      <c r="K108" s="235"/>
      <c r="L108" s="35"/>
      <c r="M108" s="30"/>
      <c r="N108" s="13"/>
      <c r="O108" s="13"/>
      <c r="P108" s="13"/>
      <c r="Q108" s="11"/>
    </row>
    <row r="109" spans="1:19" ht="13.35" customHeight="1" x14ac:dyDescent="0.25">
      <c r="A109" s="147" t="s">
        <v>46</v>
      </c>
      <c r="B109" s="148"/>
      <c r="C109" s="148"/>
      <c r="D109" s="148"/>
      <c r="E109" s="148"/>
      <c r="F109" s="148"/>
      <c r="G109" s="148"/>
      <c r="H109" s="148"/>
      <c r="I109" s="148"/>
      <c r="J109" s="141" t="s">
        <v>113</v>
      </c>
      <c r="K109" s="142"/>
      <c r="L109" s="34">
        <f>IF(J109=$L$82,2,IF(J109=$L$83,-2,0))</f>
        <v>0</v>
      </c>
      <c r="M109" s="30"/>
      <c r="N109" s="13"/>
      <c r="O109" s="13"/>
      <c r="P109" s="13"/>
      <c r="Q109" s="11"/>
    </row>
    <row r="110" spans="1:19" x14ac:dyDescent="0.25">
      <c r="A110" s="147"/>
      <c r="B110" s="148"/>
      <c r="C110" s="148"/>
      <c r="D110" s="148"/>
      <c r="E110" s="148"/>
      <c r="F110" s="148"/>
      <c r="G110" s="148"/>
      <c r="H110" s="148"/>
      <c r="I110" s="148"/>
      <c r="J110" s="141"/>
      <c r="K110" s="142"/>
      <c r="L110" s="34"/>
      <c r="M110" s="30"/>
      <c r="N110" s="13"/>
      <c r="O110" s="13"/>
      <c r="P110" s="13"/>
      <c r="Q110" s="11"/>
    </row>
    <row r="111" spans="1:19" ht="13.35" customHeight="1" x14ac:dyDescent="0.25">
      <c r="A111" s="147" t="s">
        <v>47</v>
      </c>
      <c r="B111" s="148"/>
      <c r="C111" s="148"/>
      <c r="D111" s="148"/>
      <c r="E111" s="148"/>
      <c r="F111" s="148"/>
      <c r="G111" s="148"/>
      <c r="H111" s="148"/>
      <c r="I111" s="148"/>
      <c r="J111" s="141" t="s">
        <v>113</v>
      </c>
      <c r="K111" s="142"/>
      <c r="L111" s="34">
        <f>IF(J111=$L$82,2,IF(J111=$L$83,-2,0))</f>
        <v>0</v>
      </c>
      <c r="M111" s="30"/>
      <c r="N111" s="13"/>
      <c r="O111" s="13"/>
      <c r="P111" s="13"/>
      <c r="Q111" s="11"/>
    </row>
    <row r="112" spans="1:19" x14ac:dyDescent="0.25">
      <c r="A112" s="147"/>
      <c r="B112" s="148"/>
      <c r="C112" s="148"/>
      <c r="D112" s="148"/>
      <c r="E112" s="148"/>
      <c r="F112" s="148"/>
      <c r="G112" s="148"/>
      <c r="H112" s="148"/>
      <c r="I112" s="148"/>
      <c r="J112" s="141"/>
      <c r="K112" s="142"/>
      <c r="L112" s="34"/>
      <c r="M112" s="30"/>
      <c r="N112" s="13"/>
      <c r="O112" s="13"/>
      <c r="P112" s="13"/>
      <c r="Q112" s="11"/>
    </row>
    <row r="113" spans="1:17" ht="13.35" customHeight="1" x14ac:dyDescent="0.25">
      <c r="A113" s="147" t="s">
        <v>48</v>
      </c>
      <c r="B113" s="148"/>
      <c r="C113" s="148"/>
      <c r="D113" s="148"/>
      <c r="E113" s="148"/>
      <c r="F113" s="148"/>
      <c r="G113" s="148"/>
      <c r="H113" s="148"/>
      <c r="I113" s="148"/>
      <c r="J113" s="141" t="s">
        <v>113</v>
      </c>
      <c r="K113" s="142"/>
      <c r="L113" s="34">
        <f>IF(J113=$L$82,2,IF(J113=$L$83,-2,0))</f>
        <v>0</v>
      </c>
      <c r="M113" s="30"/>
      <c r="N113" s="13"/>
      <c r="O113" s="13"/>
      <c r="P113" s="13"/>
      <c r="Q113" s="11"/>
    </row>
    <row r="114" spans="1:17" x14ac:dyDescent="0.25">
      <c r="A114" s="147"/>
      <c r="B114" s="148"/>
      <c r="C114" s="148"/>
      <c r="D114" s="148"/>
      <c r="E114" s="148"/>
      <c r="F114" s="148"/>
      <c r="G114" s="148"/>
      <c r="H114" s="148"/>
      <c r="I114" s="148"/>
      <c r="J114" s="141"/>
      <c r="K114" s="142"/>
      <c r="L114" s="35"/>
      <c r="M114" s="30"/>
      <c r="N114" s="13"/>
      <c r="O114" s="13"/>
      <c r="P114" s="13"/>
      <c r="Q114" s="11"/>
    </row>
    <row r="115" spans="1:17" ht="13.35" customHeight="1" x14ac:dyDescent="0.25">
      <c r="A115" s="147" t="s">
        <v>49</v>
      </c>
      <c r="B115" s="148"/>
      <c r="C115" s="148"/>
      <c r="D115" s="148"/>
      <c r="E115" s="148"/>
      <c r="F115" s="148"/>
      <c r="G115" s="148"/>
      <c r="H115" s="148"/>
      <c r="I115" s="148"/>
      <c r="J115" s="141" t="s">
        <v>113</v>
      </c>
      <c r="K115" s="142"/>
      <c r="L115" s="34">
        <f>IF(J115=$L$82,2,IF(J115=$L$83,-2,0))</f>
        <v>0</v>
      </c>
      <c r="M115" s="30"/>
      <c r="N115" s="13"/>
      <c r="O115" s="13"/>
      <c r="P115" s="13"/>
      <c r="Q115" s="11"/>
    </row>
    <row r="116" spans="1:17" x14ac:dyDescent="0.25">
      <c r="A116" s="147"/>
      <c r="B116" s="148"/>
      <c r="C116" s="148"/>
      <c r="D116" s="148"/>
      <c r="E116" s="148"/>
      <c r="F116" s="148"/>
      <c r="G116" s="148"/>
      <c r="H116" s="148"/>
      <c r="I116" s="148"/>
      <c r="J116" s="141"/>
      <c r="K116" s="142"/>
      <c r="L116" s="34"/>
      <c r="M116" s="30"/>
      <c r="N116" s="13"/>
      <c r="O116" s="13"/>
      <c r="P116" s="13"/>
      <c r="Q116" s="11"/>
    </row>
    <row r="117" spans="1:17" ht="13.35" customHeight="1" x14ac:dyDescent="0.25">
      <c r="A117" s="147" t="s">
        <v>50</v>
      </c>
      <c r="B117" s="148"/>
      <c r="C117" s="148"/>
      <c r="D117" s="148"/>
      <c r="E117" s="148"/>
      <c r="F117" s="148"/>
      <c r="G117" s="148"/>
      <c r="H117" s="148"/>
      <c r="I117" s="148"/>
      <c r="J117" s="141" t="s">
        <v>113</v>
      </c>
      <c r="K117" s="142"/>
      <c r="L117" s="34">
        <f>IF(J117=$L$82,2,IF(J117=$L$83,-2,0))</f>
        <v>0</v>
      </c>
      <c r="M117" s="30"/>
      <c r="N117" s="13"/>
      <c r="O117" s="13"/>
      <c r="P117" s="13"/>
      <c r="Q117" s="11"/>
    </row>
    <row r="118" spans="1:17" x14ac:dyDescent="0.25">
      <c r="A118" s="147"/>
      <c r="B118" s="148"/>
      <c r="C118" s="148"/>
      <c r="D118" s="148"/>
      <c r="E118" s="148"/>
      <c r="F118" s="148"/>
      <c r="G118" s="148"/>
      <c r="H118" s="148"/>
      <c r="I118" s="148"/>
      <c r="J118" s="141"/>
      <c r="K118" s="142"/>
      <c r="L118" s="34"/>
      <c r="M118" s="30"/>
      <c r="N118" s="13"/>
      <c r="O118" s="13"/>
      <c r="P118" s="13"/>
      <c r="Q118" s="11"/>
    </row>
    <row r="119" spans="1:17" x14ac:dyDescent="0.25">
      <c r="A119" s="231"/>
      <c r="B119" s="226"/>
      <c r="C119" s="226"/>
      <c r="D119" s="226"/>
      <c r="E119" s="226"/>
      <c r="F119" s="226"/>
      <c r="G119" s="226"/>
      <c r="H119" s="226"/>
      <c r="I119" s="226"/>
      <c r="J119" s="226"/>
      <c r="K119" s="232"/>
      <c r="L119" s="34"/>
      <c r="M119" s="30"/>
      <c r="N119" s="13"/>
      <c r="O119" s="13"/>
      <c r="P119" s="13"/>
      <c r="Q119" s="11"/>
    </row>
    <row r="120" spans="1:17" ht="13.35" customHeight="1" x14ac:dyDescent="0.25">
      <c r="A120" s="143" t="s">
        <v>51</v>
      </c>
      <c r="B120" s="144"/>
      <c r="C120" s="144"/>
      <c r="D120" s="144"/>
      <c r="E120" s="144"/>
      <c r="F120" s="144"/>
      <c r="G120" s="144"/>
      <c r="H120" s="144"/>
      <c r="I120" s="144"/>
      <c r="J120" s="141" t="s">
        <v>113</v>
      </c>
      <c r="K120" s="142"/>
      <c r="L120" s="34">
        <f>IF(J120=$L$82,2,IF(J120=$L$83,-2,0))</f>
        <v>0</v>
      </c>
      <c r="M120" s="29"/>
      <c r="N120" s="11"/>
      <c r="O120" s="11"/>
      <c r="P120" s="11"/>
      <c r="Q120" s="11"/>
    </row>
    <row r="121" spans="1:17" x14ac:dyDescent="0.25">
      <c r="A121" s="237"/>
      <c r="B121" s="238"/>
      <c r="C121" s="238"/>
      <c r="D121" s="238"/>
      <c r="E121" s="238"/>
      <c r="F121" s="238"/>
      <c r="G121" s="238"/>
      <c r="H121" s="238"/>
      <c r="I121" s="238"/>
      <c r="J121" s="216"/>
      <c r="K121" s="217"/>
      <c r="L121" s="32"/>
      <c r="M121" s="29"/>
      <c r="N121" s="11"/>
      <c r="O121" s="11"/>
      <c r="P121" s="11"/>
      <c r="Q121" s="11"/>
    </row>
    <row r="122" spans="1:17" x14ac:dyDescent="0.25">
      <c r="A122" s="125"/>
      <c r="B122" s="125"/>
      <c r="C122" s="125"/>
      <c r="D122" s="125"/>
      <c r="E122" s="125"/>
      <c r="F122" s="125"/>
      <c r="G122" s="125"/>
      <c r="H122" s="125"/>
      <c r="I122" s="125"/>
      <c r="J122" s="125"/>
      <c r="K122" s="125"/>
      <c r="L122" s="36"/>
      <c r="M122" s="26"/>
    </row>
    <row r="123" spans="1:17" x14ac:dyDescent="0.25">
      <c r="A123" s="218" t="s">
        <v>1</v>
      </c>
      <c r="B123" s="219"/>
      <c r="C123" s="219"/>
      <c r="D123" s="219"/>
      <c r="E123" s="219"/>
      <c r="F123" s="219"/>
      <c r="G123" s="219"/>
      <c r="H123" s="219"/>
      <c r="I123" s="219"/>
      <c r="J123" s="219"/>
      <c r="K123" s="220"/>
      <c r="L123" s="36"/>
      <c r="M123" s="26"/>
    </row>
    <row r="124" spans="1:17" ht="13.35" customHeight="1" x14ac:dyDescent="0.25">
      <c r="A124" s="143" t="s">
        <v>52</v>
      </c>
      <c r="B124" s="144"/>
      <c r="C124" s="144"/>
      <c r="D124" s="144"/>
      <c r="E124" s="144"/>
      <c r="F124" s="144"/>
      <c r="G124" s="144"/>
      <c r="H124" s="144"/>
      <c r="I124" s="144"/>
      <c r="J124" s="141" t="s">
        <v>113</v>
      </c>
      <c r="K124" s="142"/>
      <c r="L124" s="34">
        <f>IF(J124=$L$82,2,IF(J124=$L$83,-2,0))</f>
        <v>0</v>
      </c>
      <c r="M124" s="26"/>
    </row>
    <row r="125" spans="1:17" x14ac:dyDescent="0.25">
      <c r="A125" s="143"/>
      <c r="B125" s="144"/>
      <c r="C125" s="144"/>
      <c r="D125" s="144"/>
      <c r="E125" s="144"/>
      <c r="F125" s="144"/>
      <c r="G125" s="144"/>
      <c r="H125" s="144"/>
      <c r="I125" s="144"/>
      <c r="J125" s="141"/>
      <c r="K125" s="142"/>
      <c r="L125" s="36"/>
      <c r="M125" s="26"/>
    </row>
    <row r="126" spans="1:17" ht="13.35" customHeight="1" x14ac:dyDescent="0.25">
      <c r="A126" s="143" t="s">
        <v>53</v>
      </c>
      <c r="B126" s="144"/>
      <c r="C126" s="144"/>
      <c r="D126" s="144"/>
      <c r="E126" s="144"/>
      <c r="F126" s="144"/>
      <c r="G126" s="144"/>
      <c r="H126" s="144"/>
      <c r="I126" s="144"/>
      <c r="J126" s="141" t="s">
        <v>113</v>
      </c>
      <c r="K126" s="142"/>
      <c r="L126" s="36"/>
      <c r="M126" s="26"/>
    </row>
    <row r="127" spans="1:17" x14ac:dyDescent="0.25">
      <c r="A127" s="143"/>
      <c r="B127" s="144"/>
      <c r="C127" s="144"/>
      <c r="D127" s="144"/>
      <c r="E127" s="144"/>
      <c r="F127" s="144"/>
      <c r="G127" s="144"/>
      <c r="H127" s="144"/>
      <c r="I127" s="144"/>
      <c r="J127" s="141"/>
      <c r="K127" s="142"/>
      <c r="L127" s="36"/>
      <c r="M127" s="26"/>
    </row>
    <row r="128" spans="1:17" x14ac:dyDescent="0.25">
      <c r="A128" s="231"/>
      <c r="B128" s="226"/>
      <c r="C128" s="226"/>
      <c r="D128" s="226"/>
      <c r="E128" s="226"/>
      <c r="F128" s="226"/>
      <c r="G128" s="226"/>
      <c r="H128" s="226"/>
      <c r="I128" s="226"/>
      <c r="J128" s="48"/>
      <c r="K128" s="49"/>
      <c r="L128" s="36"/>
      <c r="M128" s="26"/>
    </row>
    <row r="129" spans="1:13" ht="13.35" customHeight="1" x14ac:dyDescent="0.25">
      <c r="A129" s="143" t="s">
        <v>54</v>
      </c>
      <c r="B129" s="144"/>
      <c r="C129" s="144"/>
      <c r="D129" s="144"/>
      <c r="E129" s="144"/>
      <c r="F129" s="144"/>
      <c r="G129" s="144"/>
      <c r="H129" s="144"/>
      <c r="I129" s="144"/>
      <c r="J129" s="141" t="s">
        <v>113</v>
      </c>
      <c r="K129" s="142"/>
      <c r="L129" s="34">
        <f>IF(J129=$L$82,2,IF(J129=$L$83,-2,0))</f>
        <v>0</v>
      </c>
      <c r="M129" s="26"/>
    </row>
    <row r="130" spans="1:13" ht="42.6" customHeight="1" x14ac:dyDescent="0.25">
      <c r="A130" s="143"/>
      <c r="B130" s="144"/>
      <c r="C130" s="144"/>
      <c r="D130" s="144"/>
      <c r="E130" s="144"/>
      <c r="F130" s="144"/>
      <c r="G130" s="144"/>
      <c r="H130" s="144"/>
      <c r="I130" s="144"/>
      <c r="J130" s="141"/>
      <c r="K130" s="142"/>
      <c r="L130" s="36"/>
      <c r="M130" s="26"/>
    </row>
    <row r="131" spans="1:13" x14ac:dyDescent="0.25">
      <c r="A131" s="231"/>
      <c r="B131" s="226"/>
      <c r="C131" s="226"/>
      <c r="D131" s="226"/>
      <c r="E131" s="226"/>
      <c r="F131" s="226"/>
      <c r="G131" s="226"/>
      <c r="H131" s="226"/>
      <c r="I131" s="226"/>
      <c r="J131" s="48"/>
      <c r="K131" s="49"/>
      <c r="L131" s="36"/>
      <c r="M131" s="26"/>
    </row>
    <row r="132" spans="1:13" ht="13.35" customHeight="1" x14ac:dyDescent="0.25">
      <c r="A132" s="143" t="s">
        <v>55</v>
      </c>
      <c r="B132" s="144"/>
      <c r="C132" s="144"/>
      <c r="D132" s="144"/>
      <c r="E132" s="144"/>
      <c r="F132" s="144"/>
      <c r="G132" s="144"/>
      <c r="H132" s="144"/>
      <c r="I132" s="144"/>
      <c r="J132" s="141" t="s">
        <v>113</v>
      </c>
      <c r="K132" s="142"/>
      <c r="L132" s="34">
        <f>IF(J132=$L$82,2,IF(J132=$L$83,-2,0))</f>
        <v>0</v>
      </c>
      <c r="M132" s="26"/>
    </row>
    <row r="133" spans="1:13" x14ac:dyDescent="0.25">
      <c r="A133" s="143"/>
      <c r="B133" s="144"/>
      <c r="C133" s="144"/>
      <c r="D133" s="144"/>
      <c r="E133" s="144"/>
      <c r="F133" s="144"/>
      <c r="G133" s="144"/>
      <c r="H133" s="144"/>
      <c r="I133" s="144"/>
      <c r="J133" s="141"/>
      <c r="K133" s="142"/>
      <c r="L133" s="36"/>
      <c r="M133" s="26"/>
    </row>
    <row r="134" spans="1:13" x14ac:dyDescent="0.25">
      <c r="A134" s="231"/>
      <c r="B134" s="226"/>
      <c r="C134" s="226"/>
      <c r="D134" s="226"/>
      <c r="E134" s="226"/>
      <c r="F134" s="226"/>
      <c r="G134" s="226"/>
      <c r="H134" s="226"/>
      <c r="I134" s="226"/>
      <c r="J134" s="48"/>
      <c r="K134" s="49"/>
      <c r="L134" s="36"/>
      <c r="M134" s="26"/>
    </row>
    <row r="135" spans="1:13" ht="13.35" customHeight="1" x14ac:dyDescent="0.25">
      <c r="A135" s="172" t="s">
        <v>114</v>
      </c>
      <c r="B135" s="236"/>
      <c r="C135" s="236"/>
      <c r="D135" s="236"/>
      <c r="E135" s="236"/>
      <c r="F135" s="236"/>
      <c r="G135" s="236"/>
      <c r="H135" s="236"/>
      <c r="I135" s="236"/>
      <c r="J135" s="141" t="s">
        <v>113</v>
      </c>
      <c r="K135" s="142"/>
      <c r="L135" s="36"/>
      <c r="M135" s="26"/>
    </row>
    <row r="136" spans="1:13" ht="13.35" customHeight="1" x14ac:dyDescent="0.25">
      <c r="A136" s="172"/>
      <c r="B136" s="236"/>
      <c r="C136" s="236"/>
      <c r="D136" s="236"/>
      <c r="E136" s="236"/>
      <c r="F136" s="236"/>
      <c r="G136" s="236"/>
      <c r="H136" s="236"/>
      <c r="I136" s="236"/>
      <c r="J136" s="141"/>
      <c r="K136" s="142"/>
      <c r="L136" s="36"/>
      <c r="M136" s="26"/>
    </row>
    <row r="137" spans="1:13" x14ac:dyDescent="0.25">
      <c r="A137" s="172"/>
      <c r="B137" s="236"/>
      <c r="C137" s="236"/>
      <c r="D137" s="236"/>
      <c r="E137" s="236"/>
      <c r="F137" s="236"/>
      <c r="G137" s="236"/>
      <c r="H137" s="236"/>
      <c r="I137" s="236"/>
      <c r="J137" s="149"/>
      <c r="K137" s="150"/>
      <c r="L137" s="36"/>
      <c r="M137" s="26"/>
    </row>
    <row r="138" spans="1:13" x14ac:dyDescent="0.25">
      <c r="A138" s="172"/>
      <c r="B138" s="236"/>
      <c r="C138" s="236"/>
      <c r="D138" s="236"/>
      <c r="E138" s="236"/>
      <c r="F138" s="236"/>
      <c r="G138" s="236"/>
      <c r="H138" s="236"/>
      <c r="I138" s="236"/>
      <c r="J138" s="149"/>
      <c r="K138" s="150"/>
      <c r="L138" s="36"/>
      <c r="M138" s="26"/>
    </row>
    <row r="139" spans="1:13" ht="13.35" customHeight="1" x14ac:dyDescent="0.25">
      <c r="A139" s="172"/>
      <c r="B139" s="236"/>
      <c r="C139" s="236"/>
      <c r="D139" s="236"/>
      <c r="E139" s="236"/>
      <c r="F139" s="236"/>
      <c r="G139" s="236"/>
      <c r="H139" s="236"/>
      <c r="I139" s="236"/>
      <c r="J139" s="149"/>
      <c r="K139" s="150"/>
      <c r="L139" s="36"/>
      <c r="M139" s="26"/>
    </row>
    <row r="140" spans="1:13" x14ac:dyDescent="0.25">
      <c r="A140" s="172"/>
      <c r="B140" s="236"/>
      <c r="C140" s="236"/>
      <c r="D140" s="236"/>
      <c r="E140" s="236"/>
      <c r="F140" s="236"/>
      <c r="G140" s="236"/>
      <c r="H140" s="236"/>
      <c r="I140" s="236"/>
      <c r="J140" s="149"/>
      <c r="K140" s="150"/>
      <c r="L140" s="36"/>
      <c r="M140" s="26"/>
    </row>
    <row r="141" spans="1:13" x14ac:dyDescent="0.25">
      <c r="A141" s="172"/>
      <c r="B141" s="236"/>
      <c r="C141" s="236"/>
      <c r="D141" s="236"/>
      <c r="E141" s="236"/>
      <c r="F141" s="236"/>
      <c r="G141" s="236"/>
      <c r="H141" s="236"/>
      <c r="I141" s="236"/>
      <c r="J141" s="149"/>
      <c r="K141" s="150"/>
      <c r="L141" s="36"/>
      <c r="M141" s="26"/>
    </row>
    <row r="142" spans="1:13" ht="13.35" customHeight="1" x14ac:dyDescent="0.25">
      <c r="A142" s="172"/>
      <c r="B142" s="236"/>
      <c r="C142" s="236"/>
      <c r="D142" s="236"/>
      <c r="E142" s="236"/>
      <c r="F142" s="236"/>
      <c r="G142" s="236"/>
      <c r="H142" s="236"/>
      <c r="I142" s="236"/>
      <c r="J142" s="149"/>
      <c r="K142" s="150"/>
      <c r="L142" s="36"/>
      <c r="M142" s="26"/>
    </row>
    <row r="143" spans="1:13" x14ac:dyDescent="0.25">
      <c r="A143" s="172"/>
      <c r="B143" s="236"/>
      <c r="C143" s="236"/>
      <c r="D143" s="236"/>
      <c r="E143" s="236"/>
      <c r="F143" s="236"/>
      <c r="G143" s="236"/>
      <c r="H143" s="236"/>
      <c r="I143" s="236"/>
      <c r="J143" s="149"/>
      <c r="K143" s="150"/>
      <c r="L143" s="36"/>
      <c r="M143" s="26"/>
    </row>
    <row r="144" spans="1:13" x14ac:dyDescent="0.25">
      <c r="A144" s="172"/>
      <c r="B144" s="236"/>
      <c r="C144" s="236"/>
      <c r="D144" s="236"/>
      <c r="E144" s="236"/>
      <c r="F144" s="236"/>
      <c r="G144" s="236"/>
      <c r="H144" s="236"/>
      <c r="I144" s="236"/>
      <c r="J144" s="149"/>
      <c r="K144" s="150"/>
      <c r="L144" s="36"/>
      <c r="M144" s="26"/>
    </row>
    <row r="145" spans="1:13" x14ac:dyDescent="0.25">
      <c r="A145" s="172"/>
      <c r="B145" s="236"/>
      <c r="C145" s="236"/>
      <c r="D145" s="236"/>
      <c r="E145" s="236"/>
      <c r="F145" s="236"/>
      <c r="G145" s="236"/>
      <c r="H145" s="236"/>
      <c r="I145" s="236"/>
      <c r="J145" s="149"/>
      <c r="K145" s="150"/>
      <c r="L145" s="36"/>
      <c r="M145" s="26"/>
    </row>
    <row r="146" spans="1:13" x14ac:dyDescent="0.25">
      <c r="A146" s="172"/>
      <c r="B146" s="236"/>
      <c r="C146" s="236"/>
      <c r="D146" s="236"/>
      <c r="E146" s="236"/>
      <c r="F146" s="236"/>
      <c r="G146" s="236"/>
      <c r="H146" s="236"/>
      <c r="I146" s="236"/>
      <c r="J146" s="149"/>
      <c r="K146" s="150"/>
      <c r="L146" s="36"/>
      <c r="M146" s="26"/>
    </row>
    <row r="147" spans="1:13" x14ac:dyDescent="0.25">
      <c r="A147" s="172"/>
      <c r="B147" s="236"/>
      <c r="C147" s="236"/>
      <c r="D147" s="236"/>
      <c r="E147" s="236"/>
      <c r="F147" s="236"/>
      <c r="G147" s="236"/>
      <c r="H147" s="236"/>
      <c r="I147" s="236"/>
      <c r="J147" s="149"/>
      <c r="K147" s="150"/>
      <c r="L147" s="36"/>
      <c r="M147" s="26"/>
    </row>
    <row r="148" spans="1:13" x14ac:dyDescent="0.25">
      <c r="A148" s="172"/>
      <c r="B148" s="236"/>
      <c r="C148" s="236"/>
      <c r="D148" s="236"/>
      <c r="E148" s="236"/>
      <c r="F148" s="236"/>
      <c r="G148" s="236"/>
      <c r="H148" s="236"/>
      <c r="I148" s="236"/>
      <c r="J148" s="149"/>
      <c r="K148" s="150"/>
      <c r="L148" s="36"/>
      <c r="M148" s="26"/>
    </row>
    <row r="149" spans="1:13" x14ac:dyDescent="0.25">
      <c r="A149" s="172"/>
      <c r="B149" s="236"/>
      <c r="C149" s="236"/>
      <c r="D149" s="236"/>
      <c r="E149" s="236"/>
      <c r="F149" s="236"/>
      <c r="G149" s="236"/>
      <c r="H149" s="236"/>
      <c r="I149" s="236"/>
      <c r="J149" s="149"/>
      <c r="K149" s="150"/>
      <c r="L149" s="36"/>
      <c r="M149" s="26"/>
    </row>
    <row r="150" spans="1:13" x14ac:dyDescent="0.25">
      <c r="A150" s="172"/>
      <c r="B150" s="236"/>
      <c r="C150" s="236"/>
      <c r="D150" s="236"/>
      <c r="E150" s="236"/>
      <c r="F150" s="236"/>
      <c r="G150" s="236"/>
      <c r="H150" s="236"/>
      <c r="I150" s="236"/>
      <c r="J150" s="149"/>
      <c r="K150" s="150"/>
      <c r="L150" s="36"/>
      <c r="M150" s="26"/>
    </row>
    <row r="151" spans="1:13" x14ac:dyDescent="0.25">
      <c r="A151" s="172"/>
      <c r="B151" s="236"/>
      <c r="C151" s="236"/>
      <c r="D151" s="236"/>
      <c r="E151" s="236"/>
      <c r="F151" s="236"/>
      <c r="G151" s="236"/>
      <c r="H151" s="236"/>
      <c r="I151" s="236"/>
      <c r="J151" s="149"/>
      <c r="K151" s="150"/>
      <c r="L151" s="36"/>
      <c r="M151" s="26"/>
    </row>
    <row r="152" spans="1:13" x14ac:dyDescent="0.25">
      <c r="A152" s="99"/>
      <c r="B152" s="100"/>
      <c r="C152" s="100"/>
      <c r="D152" s="100"/>
      <c r="E152" s="100"/>
      <c r="F152" s="100"/>
      <c r="G152" s="100"/>
      <c r="H152" s="100"/>
      <c r="I152" s="100"/>
      <c r="J152" s="149"/>
      <c r="K152" s="150"/>
      <c r="L152" s="36"/>
      <c r="M152" s="26"/>
    </row>
    <row r="153" spans="1:13" ht="13.35" customHeight="1" x14ac:dyDescent="0.25">
      <c r="A153" s="143" t="s">
        <v>61</v>
      </c>
      <c r="B153" s="144"/>
      <c r="C153" s="144"/>
      <c r="D153" s="144"/>
      <c r="E153" s="144"/>
      <c r="F153" s="144"/>
      <c r="G153" s="144"/>
      <c r="H153" s="144"/>
      <c r="I153" s="144"/>
      <c r="J153" s="141" t="s">
        <v>113</v>
      </c>
      <c r="K153" s="142"/>
      <c r="L153" s="36"/>
      <c r="M153" s="26"/>
    </row>
    <row r="154" spans="1:13" x14ac:dyDescent="0.25">
      <c r="A154" s="143"/>
      <c r="B154" s="144"/>
      <c r="C154" s="144"/>
      <c r="D154" s="144"/>
      <c r="E154" s="144"/>
      <c r="F154" s="144"/>
      <c r="G154" s="144"/>
      <c r="H154" s="144"/>
      <c r="I154" s="144"/>
      <c r="J154" s="141"/>
      <c r="K154" s="142"/>
      <c r="L154" s="36"/>
      <c r="M154" s="26"/>
    </row>
    <row r="155" spans="1:13" ht="13.35" customHeight="1" x14ac:dyDescent="0.25">
      <c r="A155" s="143" t="s">
        <v>62</v>
      </c>
      <c r="B155" s="144"/>
      <c r="C155" s="144"/>
      <c r="D155" s="144"/>
      <c r="E155" s="144"/>
      <c r="F155" s="144"/>
      <c r="G155" s="144"/>
      <c r="H155" s="144"/>
      <c r="I155" s="144"/>
      <c r="J155" s="141" t="s">
        <v>113</v>
      </c>
      <c r="K155" s="142"/>
      <c r="L155" s="36"/>
      <c r="M155" s="26"/>
    </row>
    <row r="156" spans="1:13" ht="28.65" customHeight="1" x14ac:dyDescent="0.25">
      <c r="A156" s="143"/>
      <c r="B156" s="144"/>
      <c r="C156" s="144"/>
      <c r="D156" s="144"/>
      <c r="E156" s="144"/>
      <c r="F156" s="144"/>
      <c r="G156" s="144"/>
      <c r="H156" s="144"/>
      <c r="I156" s="144"/>
      <c r="J156" s="141"/>
      <c r="K156" s="142"/>
      <c r="L156" s="36"/>
      <c r="M156" s="26"/>
    </row>
    <row r="157" spans="1:13" ht="13.35" customHeight="1" x14ac:dyDescent="0.25">
      <c r="A157" s="143" t="s">
        <v>63</v>
      </c>
      <c r="B157" s="144"/>
      <c r="C157" s="144"/>
      <c r="D157" s="144"/>
      <c r="E157" s="144"/>
      <c r="F157" s="144"/>
      <c r="G157" s="144"/>
      <c r="H157" s="144"/>
      <c r="I157" s="144"/>
      <c r="J157" s="141" t="s">
        <v>113</v>
      </c>
      <c r="K157" s="142"/>
      <c r="L157" s="36"/>
      <c r="M157" s="26"/>
    </row>
    <row r="158" spans="1:13" x14ac:dyDescent="0.25">
      <c r="A158" s="143"/>
      <c r="B158" s="144"/>
      <c r="C158" s="144"/>
      <c r="D158" s="144"/>
      <c r="E158" s="144"/>
      <c r="F158" s="144"/>
      <c r="G158" s="144"/>
      <c r="H158" s="144"/>
      <c r="I158" s="144"/>
      <c r="J158" s="141"/>
      <c r="K158" s="142"/>
      <c r="L158" s="36"/>
      <c r="M158" s="26"/>
    </row>
    <row r="159" spans="1:13" ht="13.35" customHeight="1" x14ac:dyDescent="0.25">
      <c r="A159" s="172" t="s">
        <v>64</v>
      </c>
      <c r="B159" s="236"/>
      <c r="C159" s="236"/>
      <c r="D159" s="236"/>
      <c r="E159" s="236"/>
      <c r="F159" s="236"/>
      <c r="G159" s="236"/>
      <c r="H159" s="236"/>
      <c r="I159" s="236"/>
      <c r="J159" s="141" t="s">
        <v>113</v>
      </c>
      <c r="K159" s="142"/>
      <c r="L159" s="36"/>
      <c r="M159" s="26"/>
    </row>
    <row r="160" spans="1:13" x14ac:dyDescent="0.25">
      <c r="A160" s="172"/>
      <c r="B160" s="236"/>
      <c r="C160" s="236"/>
      <c r="D160" s="236"/>
      <c r="E160" s="236"/>
      <c r="F160" s="236"/>
      <c r="G160" s="236"/>
      <c r="H160" s="236"/>
      <c r="I160" s="236"/>
      <c r="J160" s="141"/>
      <c r="K160" s="142"/>
      <c r="L160" s="36"/>
      <c r="M160" s="26"/>
    </row>
    <row r="161" spans="1:20" x14ac:dyDescent="0.25">
      <c r="A161" s="221"/>
      <c r="B161" s="221"/>
      <c r="C161" s="221"/>
      <c r="D161" s="221"/>
      <c r="E161" s="221"/>
      <c r="F161" s="221"/>
      <c r="G161" s="221"/>
      <c r="H161" s="221"/>
      <c r="I161" s="221"/>
      <c r="J161" s="221"/>
      <c r="K161" s="221"/>
      <c r="L161" s="16"/>
      <c r="M161" s="26"/>
      <c r="T161" s="16"/>
    </row>
    <row r="162" spans="1:20" x14ac:dyDescent="0.25">
      <c r="A162" s="218" t="s">
        <v>2</v>
      </c>
      <c r="B162" s="219"/>
      <c r="C162" s="219"/>
      <c r="D162" s="219"/>
      <c r="E162" s="219"/>
      <c r="F162" s="219"/>
      <c r="G162" s="219"/>
      <c r="H162" s="219"/>
      <c r="I162" s="219"/>
      <c r="J162" s="219"/>
      <c r="K162" s="220"/>
      <c r="L162" s="36"/>
      <c r="M162" s="26"/>
    </row>
    <row r="163" spans="1:20" x14ac:dyDescent="0.25">
      <c r="A163" s="143" t="s">
        <v>57</v>
      </c>
      <c r="B163" s="144"/>
      <c r="C163" s="144"/>
      <c r="D163" s="144"/>
      <c r="E163" s="144"/>
      <c r="F163" s="144"/>
      <c r="G163" s="144"/>
      <c r="H163" s="144"/>
      <c r="I163" s="144"/>
      <c r="J163" s="141" t="s">
        <v>113</v>
      </c>
      <c r="K163" s="142"/>
      <c r="L163" s="36"/>
      <c r="M163" s="26"/>
    </row>
    <row r="164" spans="1:20" ht="13.35" customHeight="1" x14ac:dyDescent="0.25">
      <c r="A164" s="143"/>
      <c r="B164" s="144"/>
      <c r="C164" s="144"/>
      <c r="D164" s="144"/>
      <c r="E164" s="144"/>
      <c r="F164" s="144"/>
      <c r="G164" s="144"/>
      <c r="H164" s="144"/>
      <c r="I164" s="144"/>
      <c r="J164" s="141"/>
      <c r="K164" s="142"/>
      <c r="L164" s="36">
        <f>IF(AND(J163=$L$82,J165=$L$82),1,IF(J163=$L$82,-1,0))</f>
        <v>0</v>
      </c>
      <c r="M164" s="26"/>
    </row>
    <row r="165" spans="1:20" x14ac:dyDescent="0.25">
      <c r="A165" s="143" t="s">
        <v>58</v>
      </c>
      <c r="B165" s="144"/>
      <c r="C165" s="144"/>
      <c r="D165" s="144"/>
      <c r="E165" s="144"/>
      <c r="F165" s="144"/>
      <c r="G165" s="144"/>
      <c r="H165" s="144"/>
      <c r="I165" s="144"/>
      <c r="J165" s="225" t="s">
        <v>113</v>
      </c>
      <c r="K165" s="142"/>
      <c r="L165" s="36"/>
      <c r="M165" s="26"/>
    </row>
    <row r="166" spans="1:20" x14ac:dyDescent="0.25">
      <c r="A166" s="143"/>
      <c r="B166" s="144"/>
      <c r="C166" s="144"/>
      <c r="D166" s="144"/>
      <c r="E166" s="144"/>
      <c r="F166" s="144"/>
      <c r="G166" s="144"/>
      <c r="H166" s="144"/>
      <c r="I166" s="144"/>
      <c r="J166" s="141"/>
      <c r="K166" s="142"/>
      <c r="L166" s="36"/>
      <c r="M166" s="26"/>
    </row>
    <row r="167" spans="1:20" ht="13.35" customHeight="1" x14ac:dyDescent="0.25">
      <c r="A167" s="231"/>
      <c r="B167" s="226"/>
      <c r="C167" s="226"/>
      <c r="D167" s="226"/>
      <c r="E167" s="226"/>
      <c r="F167" s="226"/>
      <c r="G167" s="226"/>
      <c r="H167" s="226"/>
      <c r="I167" s="226"/>
      <c r="J167" s="48"/>
      <c r="K167" s="49"/>
      <c r="L167" s="36"/>
      <c r="M167" s="26"/>
    </row>
    <row r="168" spans="1:20" x14ac:dyDescent="0.25">
      <c r="A168" s="143" t="s">
        <v>59</v>
      </c>
      <c r="B168" s="144"/>
      <c r="C168" s="144"/>
      <c r="D168" s="144"/>
      <c r="E168" s="144"/>
      <c r="F168" s="144"/>
      <c r="G168" s="144"/>
      <c r="H168" s="144"/>
      <c r="I168" s="144"/>
      <c r="J168" s="141" t="s">
        <v>113</v>
      </c>
      <c r="K168" s="142"/>
      <c r="L168" s="36"/>
      <c r="M168" s="26"/>
    </row>
    <row r="169" spans="1:20" ht="13.35" customHeight="1" x14ac:dyDescent="0.25">
      <c r="A169" s="143"/>
      <c r="B169" s="144"/>
      <c r="C169" s="144"/>
      <c r="D169" s="144"/>
      <c r="E169" s="144"/>
      <c r="F169" s="144"/>
      <c r="G169" s="144"/>
      <c r="H169" s="144"/>
      <c r="I169" s="144"/>
      <c r="J169" s="141"/>
      <c r="K169" s="142"/>
      <c r="L169" s="36">
        <f>IF(AND(J168=$L$82,J170=$L$82),1,0)</f>
        <v>0</v>
      </c>
      <c r="M169" s="26"/>
    </row>
    <row r="170" spans="1:20" x14ac:dyDescent="0.25">
      <c r="A170" s="143" t="s">
        <v>60</v>
      </c>
      <c r="B170" s="144"/>
      <c r="C170" s="144"/>
      <c r="D170" s="144"/>
      <c r="E170" s="144"/>
      <c r="F170" s="144"/>
      <c r="G170" s="144"/>
      <c r="H170" s="144"/>
      <c r="I170" s="144"/>
      <c r="J170" s="141" t="s">
        <v>113</v>
      </c>
      <c r="K170" s="142"/>
      <c r="L170" s="36"/>
      <c r="M170" s="26"/>
    </row>
    <row r="171" spans="1:20" x14ac:dyDescent="0.25">
      <c r="A171" s="143"/>
      <c r="B171" s="144"/>
      <c r="C171" s="144"/>
      <c r="D171" s="144"/>
      <c r="E171" s="144"/>
      <c r="F171" s="144"/>
      <c r="G171" s="144"/>
      <c r="H171" s="144"/>
      <c r="I171" s="144"/>
      <c r="J171" s="141"/>
      <c r="K171" s="142"/>
      <c r="L171" s="36"/>
      <c r="M171" s="26"/>
    </row>
    <row r="172" spans="1:20" ht="13.35" customHeight="1" x14ac:dyDescent="0.25">
      <c r="A172" s="231"/>
      <c r="B172" s="226"/>
      <c r="C172" s="226"/>
      <c r="D172" s="226"/>
      <c r="E172" s="226"/>
      <c r="F172" s="226"/>
      <c r="G172" s="226"/>
      <c r="H172" s="226"/>
      <c r="I172" s="226"/>
      <c r="J172" s="226"/>
      <c r="K172" s="232"/>
      <c r="L172" s="34">
        <f>IF(J173=$L$82,1,0)</f>
        <v>0</v>
      </c>
      <c r="M172" s="26"/>
    </row>
    <row r="173" spans="1:20" ht="31.35" customHeight="1" x14ac:dyDescent="0.25">
      <c r="A173" s="143" t="s">
        <v>200</v>
      </c>
      <c r="B173" s="144"/>
      <c r="C173" s="144"/>
      <c r="D173" s="144"/>
      <c r="E173" s="144"/>
      <c r="F173" s="144"/>
      <c r="G173" s="144"/>
      <c r="H173" s="144"/>
      <c r="I173" s="144"/>
      <c r="J173" s="141" t="s">
        <v>113</v>
      </c>
      <c r="K173" s="142"/>
      <c r="L173" s="36"/>
      <c r="M173" s="26"/>
    </row>
    <row r="174" spans="1:20" x14ac:dyDescent="0.25">
      <c r="A174" s="143"/>
      <c r="B174" s="144"/>
      <c r="C174" s="144"/>
      <c r="D174" s="144"/>
      <c r="E174" s="144"/>
      <c r="F174" s="144"/>
      <c r="G174" s="144"/>
      <c r="H174" s="144"/>
      <c r="I174" s="144"/>
      <c r="J174" s="141"/>
      <c r="K174" s="142"/>
      <c r="L174" s="36"/>
      <c r="M174" s="26"/>
    </row>
    <row r="175" spans="1:20" ht="13.35" customHeight="1" x14ac:dyDescent="0.25">
      <c r="A175" s="228"/>
      <c r="B175" s="229"/>
      <c r="C175" s="229"/>
      <c r="D175" s="229"/>
      <c r="E175" s="229"/>
      <c r="F175" s="229"/>
      <c r="G175" s="229"/>
      <c r="H175" s="229"/>
      <c r="I175" s="229"/>
      <c r="J175" s="229"/>
      <c r="K175" s="230"/>
      <c r="L175" s="34">
        <f>IF(J176=$L$82,1,IF(J176=$L$83,-1,0))</f>
        <v>0</v>
      </c>
      <c r="M175" s="26"/>
    </row>
    <row r="176" spans="1:20" ht="40.65" customHeight="1" x14ac:dyDescent="0.25">
      <c r="A176" s="143" t="s">
        <v>65</v>
      </c>
      <c r="B176" s="144"/>
      <c r="C176" s="144"/>
      <c r="D176" s="144"/>
      <c r="E176" s="144"/>
      <c r="F176" s="144"/>
      <c r="G176" s="144"/>
      <c r="H176" s="144"/>
      <c r="I176" s="144"/>
      <c r="J176" s="141" t="s">
        <v>113</v>
      </c>
      <c r="K176" s="142"/>
      <c r="L176" s="36"/>
      <c r="M176" s="26"/>
    </row>
    <row r="177" spans="1:13" x14ac:dyDescent="0.25">
      <c r="A177" s="143"/>
      <c r="B177" s="144"/>
      <c r="C177" s="144"/>
      <c r="D177" s="144"/>
      <c r="E177" s="144"/>
      <c r="F177" s="144"/>
      <c r="G177" s="144"/>
      <c r="H177" s="144"/>
      <c r="I177" s="144"/>
      <c r="J177" s="141"/>
      <c r="K177" s="142"/>
      <c r="L177" s="36"/>
      <c r="M177" s="26"/>
    </row>
    <row r="178" spans="1:13" ht="13.35" customHeight="1" thickBot="1" x14ac:dyDescent="0.3">
      <c r="A178" s="228"/>
      <c r="B178" s="229"/>
      <c r="C178" s="229"/>
      <c r="D178" s="229"/>
      <c r="E178" s="229"/>
      <c r="F178" s="229"/>
      <c r="G178" s="229"/>
      <c r="H178" s="229"/>
      <c r="I178" s="229"/>
      <c r="J178" s="229"/>
      <c r="K178" s="230"/>
      <c r="L178" s="37">
        <f>IF(J179=$L$82,1,IF(J179=$L$83,-1,0))</f>
        <v>0</v>
      </c>
      <c r="M178" s="31"/>
    </row>
    <row r="179" spans="1:13" x14ac:dyDescent="0.25">
      <c r="A179" s="143" t="s">
        <v>66</v>
      </c>
      <c r="B179" s="144"/>
      <c r="C179" s="144"/>
      <c r="D179" s="144"/>
      <c r="E179" s="144"/>
      <c r="F179" s="144"/>
      <c r="G179" s="144"/>
      <c r="H179" s="144"/>
      <c r="I179" s="144"/>
      <c r="J179" s="141" t="s">
        <v>113</v>
      </c>
      <c r="K179" s="142"/>
    </row>
    <row r="180" spans="1:13" x14ac:dyDescent="0.25">
      <c r="A180" s="143"/>
      <c r="B180" s="144"/>
      <c r="C180" s="144"/>
      <c r="D180" s="144"/>
      <c r="E180" s="144"/>
      <c r="F180" s="144"/>
      <c r="G180" s="144"/>
      <c r="H180" s="144"/>
      <c r="I180" s="144"/>
      <c r="J180" s="141"/>
      <c r="K180" s="142"/>
    </row>
    <row r="181" spans="1:13" ht="13.35" customHeight="1" x14ac:dyDescent="0.25">
      <c r="A181" s="231"/>
      <c r="B181" s="226"/>
      <c r="C181" s="226"/>
      <c r="D181" s="226"/>
      <c r="E181" s="226"/>
      <c r="F181" s="226"/>
      <c r="G181" s="226"/>
      <c r="H181" s="226"/>
      <c r="I181" s="226"/>
      <c r="J181" s="226"/>
      <c r="K181" s="232"/>
    </row>
    <row r="182" spans="1:13" x14ac:dyDescent="0.25">
      <c r="A182" s="143" t="s">
        <v>67</v>
      </c>
      <c r="B182" s="254"/>
      <c r="C182" s="254"/>
      <c r="D182" s="227" t="s">
        <v>68</v>
      </c>
      <c r="E182" s="227"/>
      <c r="F182" s="227"/>
      <c r="G182" s="227"/>
      <c r="H182" s="227"/>
      <c r="I182" s="227"/>
      <c r="J182" s="141" t="s">
        <v>113</v>
      </c>
      <c r="K182" s="142"/>
    </row>
    <row r="183" spans="1:13" ht="13.35" customHeight="1" x14ac:dyDescent="0.25">
      <c r="A183" s="143"/>
      <c r="B183" s="254"/>
      <c r="C183" s="254"/>
      <c r="D183" s="227"/>
      <c r="E183" s="227"/>
      <c r="F183" s="227"/>
      <c r="G183" s="227"/>
      <c r="H183" s="227"/>
      <c r="I183" s="227"/>
      <c r="J183" s="141"/>
      <c r="K183" s="142"/>
    </row>
    <row r="184" spans="1:13" x14ac:dyDescent="0.25">
      <c r="A184" s="255"/>
      <c r="B184" s="254"/>
      <c r="C184" s="254"/>
      <c r="D184" s="227" t="s">
        <v>69</v>
      </c>
      <c r="E184" s="227"/>
      <c r="F184" s="227"/>
      <c r="G184" s="227"/>
      <c r="H184" s="227"/>
      <c r="I184" s="227"/>
      <c r="J184" s="225" t="s">
        <v>113</v>
      </c>
      <c r="K184" s="142"/>
    </row>
    <row r="185" spans="1:13" ht="13.35" customHeight="1" x14ac:dyDescent="0.25">
      <c r="A185" s="255"/>
      <c r="B185" s="254"/>
      <c r="C185" s="254"/>
      <c r="D185" s="227"/>
      <c r="E185" s="227"/>
      <c r="F185" s="227"/>
      <c r="G185" s="227"/>
      <c r="H185" s="227"/>
      <c r="I185" s="227"/>
      <c r="J185" s="141"/>
      <c r="K185" s="142"/>
    </row>
    <row r="186" spans="1:13" x14ac:dyDescent="0.25">
      <c r="A186" s="255"/>
      <c r="B186" s="254"/>
      <c r="C186" s="254"/>
      <c r="D186" s="227" t="s">
        <v>70</v>
      </c>
      <c r="E186" s="227"/>
      <c r="F186" s="227"/>
      <c r="G186" s="227"/>
      <c r="H186" s="227"/>
      <c r="I186" s="227"/>
      <c r="J186" s="141" t="s">
        <v>113</v>
      </c>
      <c r="K186" s="142"/>
    </row>
    <row r="187" spans="1:13" x14ac:dyDescent="0.25">
      <c r="A187" s="7"/>
      <c r="B187" s="6"/>
      <c r="C187" s="6"/>
      <c r="D187" s="227"/>
      <c r="E187" s="227"/>
      <c r="F187" s="227"/>
      <c r="G187" s="227"/>
      <c r="H187" s="227"/>
      <c r="I187" s="227"/>
      <c r="J187" s="141"/>
      <c r="K187" s="142"/>
    </row>
    <row r="188" spans="1:13" ht="13.35" customHeight="1" x14ac:dyDescent="0.25">
      <c r="A188" s="231"/>
      <c r="B188" s="226"/>
      <c r="C188" s="226"/>
      <c r="D188" s="226"/>
      <c r="E188" s="226"/>
      <c r="F188" s="226"/>
      <c r="G188" s="226"/>
      <c r="H188" s="226"/>
      <c r="I188" s="226"/>
      <c r="J188" s="226"/>
      <c r="K188" s="232"/>
    </row>
    <row r="189" spans="1:13" ht="13.8" thickBot="1" x14ac:dyDescent="0.3">
      <c r="A189" s="143" t="s">
        <v>71</v>
      </c>
      <c r="B189" s="144"/>
      <c r="C189" s="144"/>
      <c r="D189" s="144"/>
      <c r="E189" s="144"/>
      <c r="F189" s="144"/>
      <c r="G189" s="144"/>
      <c r="H189" s="144"/>
      <c r="I189" s="144"/>
      <c r="J189" s="141" t="s">
        <v>113</v>
      </c>
      <c r="K189" s="142"/>
    </row>
    <row r="190" spans="1:13" ht="30.6" customHeight="1" x14ac:dyDescent="0.25">
      <c r="A190" s="143"/>
      <c r="B190" s="144"/>
      <c r="C190" s="144"/>
      <c r="D190" s="144"/>
      <c r="E190" s="144"/>
      <c r="F190" s="144"/>
      <c r="G190" s="144"/>
      <c r="H190" s="144"/>
      <c r="I190" s="144"/>
      <c r="J190" s="141"/>
      <c r="K190" s="142"/>
      <c r="L190" s="79" t="b">
        <f>IF(H191="þ",TRUE,FALSE)</f>
        <v>0</v>
      </c>
    </row>
    <row r="191" spans="1:13" ht="30.6" customHeight="1" x14ac:dyDescent="0.25">
      <c r="A191" s="170" t="s">
        <v>210</v>
      </c>
      <c r="B191" s="171"/>
      <c r="C191" s="53" t="s">
        <v>229</v>
      </c>
      <c r="D191" s="54"/>
      <c r="E191" s="54"/>
      <c r="F191" s="54"/>
      <c r="G191" s="54"/>
      <c r="H191" s="330" t="s">
        <v>230</v>
      </c>
      <c r="I191" s="17"/>
      <c r="J191" s="17"/>
      <c r="K191" s="81"/>
      <c r="L191" s="80" t="b">
        <f>IF(H192="þ",TRUE,FALSE)</f>
        <v>0</v>
      </c>
    </row>
    <row r="192" spans="1:13" ht="30.6" customHeight="1" x14ac:dyDescent="0.3">
      <c r="A192" s="172"/>
      <c r="B192" s="173"/>
      <c r="C192" s="55" t="s">
        <v>207</v>
      </c>
      <c r="D192" s="56"/>
      <c r="E192" s="56"/>
      <c r="F192" s="56"/>
      <c r="G192" s="56"/>
      <c r="H192" s="331" t="s">
        <v>230</v>
      </c>
      <c r="I192" s="74"/>
      <c r="J192" s="74"/>
      <c r="K192" s="101"/>
      <c r="L192" s="80" t="b">
        <f>IF(H193="þ",TRUE,FALSE)</f>
        <v>0</v>
      </c>
    </row>
    <row r="193" spans="1:15" ht="30.6" customHeight="1" x14ac:dyDescent="0.3">
      <c r="A193" s="109"/>
      <c r="B193" s="110"/>
      <c r="C193" s="114" t="s">
        <v>227</v>
      </c>
      <c r="D193" s="115"/>
      <c r="E193" s="116"/>
      <c r="F193" s="117"/>
      <c r="G193" s="117"/>
      <c r="H193" s="332" t="s">
        <v>230</v>
      </c>
      <c r="I193" s="74"/>
      <c r="J193" s="74"/>
      <c r="K193" s="101"/>
      <c r="L193" s="80" t="b">
        <f>IF(H194="þ",TRUE,FALSE)</f>
        <v>0</v>
      </c>
      <c r="N193" s="122"/>
    </row>
    <row r="194" spans="1:15" ht="30.6" customHeight="1" x14ac:dyDescent="0.25">
      <c r="A194" s="109"/>
      <c r="B194" s="110"/>
      <c r="C194" s="112" t="s">
        <v>228</v>
      </c>
      <c r="D194" s="111"/>
      <c r="E194" s="111"/>
      <c r="F194" s="111"/>
      <c r="G194" s="111"/>
      <c r="H194" s="333" t="s">
        <v>230</v>
      </c>
      <c r="I194" s="120"/>
      <c r="J194" s="120"/>
      <c r="K194" s="121"/>
      <c r="L194" s="80" t="b">
        <f>IF(H195="þ",TRUE,FALSE)</f>
        <v>0</v>
      </c>
      <c r="N194" s="271"/>
      <c r="O194" s="272"/>
    </row>
    <row r="195" spans="1:15" ht="30" customHeight="1" x14ac:dyDescent="0.3">
      <c r="A195" s="82"/>
      <c r="B195" s="83"/>
      <c r="C195" s="84" t="s">
        <v>209</v>
      </c>
      <c r="D195" s="85"/>
      <c r="E195" s="86"/>
      <c r="F195" s="87"/>
      <c r="G195" s="87"/>
      <c r="H195" s="334" t="s">
        <v>230</v>
      </c>
      <c r="I195" s="88"/>
      <c r="J195" s="88"/>
      <c r="K195" s="89"/>
    </row>
    <row r="196" spans="1:15" ht="12.6" customHeight="1" x14ac:dyDescent="0.25">
      <c r="A196" s="135" t="s">
        <v>203</v>
      </c>
      <c r="B196" s="136"/>
      <c r="C196" s="136"/>
      <c r="D196" s="136"/>
      <c r="E196" s="136"/>
      <c r="F196" s="136"/>
      <c r="G196" s="136"/>
      <c r="H196" s="136"/>
      <c r="I196" s="136"/>
      <c r="J196" s="136"/>
      <c r="K196" s="137"/>
    </row>
    <row r="197" spans="1:15" ht="13.35" customHeight="1" x14ac:dyDescent="0.25">
      <c r="A197" s="237"/>
      <c r="B197" s="238"/>
      <c r="C197" s="238"/>
      <c r="D197" s="238"/>
      <c r="E197" s="238"/>
      <c r="F197" s="238"/>
      <c r="G197" s="238"/>
      <c r="H197" s="238"/>
      <c r="I197" s="238"/>
      <c r="J197" s="238"/>
      <c r="K197" s="248"/>
    </row>
    <row r="198" spans="1:15" ht="42" customHeight="1" x14ac:dyDescent="0.25">
      <c r="A198" s="335" t="s">
        <v>230</v>
      </c>
      <c r="B198" s="267" t="s">
        <v>238</v>
      </c>
      <c r="C198" s="268"/>
      <c r="D198" s="335" t="s">
        <v>230</v>
      </c>
      <c r="E198" s="267" t="s">
        <v>241</v>
      </c>
      <c r="F198" s="268"/>
      <c r="G198" s="335" t="s">
        <v>230</v>
      </c>
      <c r="H198" s="267" t="s">
        <v>244</v>
      </c>
      <c r="I198" s="267"/>
      <c r="J198" s="267"/>
      <c r="K198" s="268"/>
    </row>
    <row r="199" spans="1:15" ht="13.35" customHeight="1" x14ac:dyDescent="0.25">
      <c r="A199" s="336"/>
      <c r="B199" s="269"/>
      <c r="C199" s="270"/>
      <c r="D199" s="336"/>
      <c r="E199" s="269"/>
      <c r="F199" s="270"/>
      <c r="G199" s="336"/>
      <c r="H199" s="269"/>
      <c r="I199" s="269"/>
      <c r="J199" s="269"/>
      <c r="K199" s="270"/>
    </row>
    <row r="200" spans="1:15" ht="42.6" customHeight="1" x14ac:dyDescent="0.25">
      <c r="A200" s="335" t="s">
        <v>230</v>
      </c>
      <c r="B200" s="267" t="s">
        <v>239</v>
      </c>
      <c r="C200" s="268"/>
      <c r="D200" s="335" t="s">
        <v>230</v>
      </c>
      <c r="E200" s="267" t="s">
        <v>242</v>
      </c>
      <c r="F200" s="268"/>
      <c r="G200" s="335" t="s">
        <v>230</v>
      </c>
      <c r="H200" s="267" t="s">
        <v>245</v>
      </c>
      <c r="I200" s="267"/>
      <c r="J200" s="267"/>
      <c r="K200" s="268"/>
    </row>
    <row r="201" spans="1:15" ht="13.35" customHeight="1" x14ac:dyDescent="0.25">
      <c r="A201" s="336"/>
      <c r="B201" s="269"/>
      <c r="C201" s="270"/>
      <c r="D201" s="336"/>
      <c r="E201" s="269"/>
      <c r="F201" s="270"/>
      <c r="G201" s="336"/>
      <c r="H201" s="269"/>
      <c r="I201" s="269"/>
      <c r="J201" s="269"/>
      <c r="K201" s="270"/>
      <c r="L201" s="10" t="b">
        <f>IF(D202="þ",TRUE,FALSE)</f>
        <v>0</v>
      </c>
    </row>
    <row r="202" spans="1:15" ht="42.6" customHeight="1" x14ac:dyDescent="0.25">
      <c r="A202" s="335" t="s">
        <v>230</v>
      </c>
      <c r="B202" s="267" t="s">
        <v>240</v>
      </c>
      <c r="C202" s="268"/>
      <c r="D202" s="335" t="s">
        <v>230</v>
      </c>
      <c r="E202" s="273" t="s">
        <v>243</v>
      </c>
      <c r="F202" s="275"/>
      <c r="G202" s="273"/>
      <c r="H202" s="273"/>
      <c r="I202" s="273"/>
      <c r="J202" s="273"/>
      <c r="K202" s="276"/>
    </row>
    <row r="203" spans="1:15" x14ac:dyDescent="0.25">
      <c r="A203" s="336"/>
      <c r="B203" s="269"/>
      <c r="C203" s="270"/>
      <c r="D203" s="336"/>
      <c r="E203" s="274"/>
      <c r="F203" s="277"/>
      <c r="G203" s="274"/>
      <c r="H203" s="274"/>
      <c r="I203" s="274"/>
      <c r="J203" s="274"/>
      <c r="K203" s="278"/>
    </row>
    <row r="204" spans="1:15" ht="13.35" customHeight="1" x14ac:dyDescent="0.25">
      <c r="A204" s="231"/>
      <c r="B204" s="226"/>
      <c r="C204" s="226"/>
      <c r="D204" s="226"/>
      <c r="E204" s="226"/>
      <c r="F204" s="226"/>
      <c r="G204" s="226"/>
      <c r="H204" s="226"/>
      <c r="I204" s="226"/>
      <c r="J204" s="226"/>
      <c r="K204" s="232"/>
    </row>
    <row r="205" spans="1:15" x14ac:dyDescent="0.25">
      <c r="A205" s="143" t="s">
        <v>72</v>
      </c>
      <c r="B205" s="144"/>
      <c r="C205" s="144"/>
      <c r="D205" s="144"/>
      <c r="E205" s="144"/>
      <c r="F205" s="144"/>
      <c r="G205" s="144"/>
      <c r="H205" s="144"/>
      <c r="I205" s="144"/>
      <c r="J205" s="141" t="s">
        <v>113</v>
      </c>
      <c r="K205" s="142"/>
    </row>
    <row r="206" spans="1:15" x14ac:dyDescent="0.25">
      <c r="A206" s="143"/>
      <c r="B206" s="144"/>
      <c r="C206" s="144"/>
      <c r="D206" s="144"/>
      <c r="E206" s="144"/>
      <c r="F206" s="144"/>
      <c r="G206" s="144"/>
      <c r="H206" s="144"/>
      <c r="I206" s="144"/>
      <c r="J206" s="141"/>
      <c r="K206" s="142"/>
    </row>
    <row r="207" spans="1:15" s="75" customFormat="1" ht="28.5" customHeight="1" x14ac:dyDescent="0.25">
      <c r="A207" s="251"/>
      <c r="B207" s="252"/>
      <c r="C207" s="252"/>
      <c r="D207" s="252"/>
      <c r="E207" s="252"/>
      <c r="F207" s="252"/>
      <c r="G207" s="252"/>
      <c r="H207" s="252"/>
      <c r="I207" s="252"/>
      <c r="J207" s="252"/>
      <c r="K207" s="253"/>
    </row>
    <row r="208" spans="1:15" ht="30.6" customHeight="1" x14ac:dyDescent="0.25">
      <c r="A208" s="143" t="s">
        <v>204</v>
      </c>
      <c r="B208" s="144"/>
      <c r="C208" s="144"/>
      <c r="D208" s="144"/>
      <c r="E208" s="144"/>
      <c r="F208" s="144"/>
      <c r="G208" s="144"/>
      <c r="H208" s="144"/>
      <c r="I208" s="144"/>
      <c r="J208" s="238"/>
      <c r="K208" s="248"/>
      <c r="M208" s="122"/>
      <c r="N208" s="271"/>
    </row>
    <row r="209" spans="1:14" ht="30.6" customHeight="1" x14ac:dyDescent="0.25">
      <c r="A209" s="123" t="s">
        <v>247</v>
      </c>
      <c r="B209" s="123" t="s">
        <v>249</v>
      </c>
      <c r="C209" s="280" t="s">
        <v>248</v>
      </c>
      <c r="D209" s="268"/>
      <c r="E209" s="123" t="s">
        <v>250</v>
      </c>
      <c r="F209" s="280" t="s">
        <v>251</v>
      </c>
      <c r="G209" s="267"/>
      <c r="H209" s="268"/>
      <c r="I209" s="280" t="s">
        <v>252</v>
      </c>
      <c r="J209" s="268"/>
      <c r="K209" s="123" t="s">
        <v>253</v>
      </c>
      <c r="N209" s="279"/>
    </row>
    <row r="210" spans="1:14" ht="22.8" customHeight="1" x14ac:dyDescent="0.25">
      <c r="A210" s="340" t="s">
        <v>230</v>
      </c>
      <c r="B210" s="340" t="s">
        <v>230</v>
      </c>
      <c r="C210" s="336" t="s">
        <v>230</v>
      </c>
      <c r="D210" s="341"/>
      <c r="E210" s="340" t="s">
        <v>230</v>
      </c>
      <c r="F210" s="336" t="s">
        <v>230</v>
      </c>
      <c r="G210" s="342"/>
      <c r="H210" s="341"/>
      <c r="I210" s="336" t="s">
        <v>230</v>
      </c>
      <c r="J210" s="341"/>
      <c r="K210" s="340" t="s">
        <v>230</v>
      </c>
      <c r="L210" s="10" t="b">
        <f>IF(A211="þ",TRUE,FALSE)</f>
        <v>0</v>
      </c>
    </row>
    <row r="211" spans="1:14" x14ac:dyDescent="0.25">
      <c r="A211" s="335" t="s">
        <v>230</v>
      </c>
      <c r="B211" s="276" t="s">
        <v>246</v>
      </c>
      <c r="C211" s="273"/>
      <c r="D211" s="273"/>
      <c r="E211" s="273"/>
      <c r="F211" s="273"/>
      <c r="G211" s="273"/>
      <c r="H211" s="273"/>
      <c r="I211" s="273"/>
      <c r="J211" s="273"/>
      <c r="K211" s="276"/>
    </row>
    <row r="212" spans="1:14" x14ac:dyDescent="0.25">
      <c r="A212" s="336"/>
      <c r="B212" s="278"/>
      <c r="C212" s="274"/>
      <c r="D212" s="274"/>
      <c r="E212" s="274"/>
      <c r="F212" s="274"/>
      <c r="G212" s="274"/>
      <c r="H212" s="274"/>
      <c r="I212" s="274"/>
      <c r="J212" s="274"/>
      <c r="K212" s="278"/>
    </row>
    <row r="213" spans="1:14" ht="13.35" customHeight="1" x14ac:dyDescent="0.25">
      <c r="A213" s="239"/>
      <c r="B213" s="240"/>
      <c r="C213" s="240"/>
      <c r="D213" s="240"/>
      <c r="E213" s="240"/>
      <c r="F213" s="240"/>
      <c r="G213" s="240"/>
      <c r="H213" s="240"/>
      <c r="I213" s="240"/>
      <c r="J213" s="240"/>
      <c r="K213" s="241"/>
    </row>
    <row r="214" spans="1:14" x14ac:dyDescent="0.25">
      <c r="A214" s="143" t="s">
        <v>73</v>
      </c>
      <c r="B214" s="144"/>
      <c r="C214" s="144"/>
      <c r="D214" s="144"/>
      <c r="E214" s="144"/>
      <c r="F214" s="144"/>
      <c r="G214" s="144"/>
      <c r="H214" s="144"/>
      <c r="I214" s="144"/>
      <c r="J214" s="141" t="s">
        <v>113</v>
      </c>
      <c r="K214" s="142"/>
    </row>
    <row r="215" spans="1:14" x14ac:dyDescent="0.25">
      <c r="A215" s="143"/>
      <c r="B215" s="144"/>
      <c r="C215" s="144"/>
      <c r="D215" s="144"/>
      <c r="E215" s="144"/>
      <c r="F215" s="144"/>
      <c r="G215" s="144"/>
      <c r="H215" s="144"/>
      <c r="I215" s="144"/>
      <c r="J215" s="141"/>
      <c r="K215" s="142"/>
    </row>
    <row r="216" spans="1:14" ht="13.35" customHeight="1" x14ac:dyDescent="0.25">
      <c r="A216" s="231"/>
      <c r="B216" s="226"/>
      <c r="C216" s="226"/>
      <c r="D216" s="226"/>
      <c r="E216" s="226"/>
      <c r="F216" s="226"/>
      <c r="G216" s="226"/>
      <c r="H216" s="226"/>
      <c r="I216" s="226"/>
      <c r="J216" s="226"/>
      <c r="K216" s="232"/>
    </row>
    <row r="217" spans="1:14" x14ac:dyDescent="0.25">
      <c r="A217" s="143" t="s">
        <v>74</v>
      </c>
      <c r="B217" s="144"/>
      <c r="C217" s="144"/>
      <c r="D217" s="144"/>
      <c r="E217" s="144"/>
      <c r="F217" s="144"/>
      <c r="G217" s="144"/>
      <c r="H217" s="144"/>
      <c r="I217" s="144"/>
      <c r="J217" s="141" t="s">
        <v>113</v>
      </c>
      <c r="K217" s="142"/>
    </row>
    <row r="218" spans="1:14" x14ac:dyDescent="0.25">
      <c r="A218" s="143"/>
      <c r="B218" s="144"/>
      <c r="C218" s="144"/>
      <c r="D218" s="144"/>
      <c r="E218" s="144"/>
      <c r="F218" s="144"/>
      <c r="G218" s="144"/>
      <c r="H218" s="144"/>
      <c r="I218" s="144"/>
      <c r="J218" s="141"/>
      <c r="K218" s="142"/>
    </row>
    <row r="219" spans="1:14" ht="13.35" customHeight="1" x14ac:dyDescent="0.25">
      <c r="A219" s="231"/>
      <c r="B219" s="226"/>
      <c r="C219" s="226"/>
      <c r="D219" s="226"/>
      <c r="E219" s="226"/>
      <c r="F219" s="226"/>
      <c r="G219" s="226"/>
      <c r="H219" s="226"/>
      <c r="I219" s="226"/>
      <c r="J219" s="226"/>
      <c r="K219" s="232"/>
    </row>
    <row r="220" spans="1:14" x14ac:dyDescent="0.25">
      <c r="A220" s="328" t="s">
        <v>254</v>
      </c>
      <c r="B220" s="329"/>
      <c r="C220" s="329"/>
      <c r="D220" s="329"/>
      <c r="E220" s="329"/>
      <c r="F220" s="329"/>
      <c r="G220" s="329"/>
      <c r="H220" s="329"/>
      <c r="I220" s="329"/>
      <c r="J220" s="141" t="s">
        <v>113</v>
      </c>
      <c r="K220" s="142"/>
      <c r="L220" s="36"/>
      <c r="M220" s="16"/>
    </row>
    <row r="221" spans="1:14" ht="13.35" customHeight="1" x14ac:dyDescent="0.25">
      <c r="A221" s="328"/>
      <c r="B221" s="329"/>
      <c r="C221" s="329"/>
      <c r="D221" s="329"/>
      <c r="E221" s="329"/>
      <c r="F221" s="329"/>
      <c r="G221" s="329"/>
      <c r="H221" s="329"/>
      <c r="I221" s="329"/>
      <c r="J221" s="141"/>
      <c r="K221" s="142"/>
      <c r="L221" s="36"/>
      <c r="M221" s="16"/>
    </row>
    <row r="222" spans="1:14" ht="13.35" customHeight="1" x14ac:dyDescent="0.25">
      <c r="A222" s="231"/>
      <c r="B222" s="226"/>
      <c r="C222" s="226"/>
      <c r="D222" s="226"/>
      <c r="E222" s="226"/>
      <c r="F222" s="226"/>
      <c r="G222" s="226"/>
      <c r="H222" s="226"/>
      <c r="I222" s="226"/>
      <c r="J222" s="48"/>
      <c r="K222" s="49"/>
      <c r="L222" s="36"/>
      <c r="M222" s="16"/>
    </row>
    <row r="223" spans="1:14" x14ac:dyDescent="0.25">
      <c r="A223" s="328" t="s">
        <v>255</v>
      </c>
      <c r="B223" s="329"/>
      <c r="C223" s="329"/>
      <c r="D223" s="329"/>
      <c r="E223" s="329"/>
      <c r="F223" s="329"/>
      <c r="G223" s="329"/>
      <c r="H223" s="329"/>
      <c r="I223" s="329"/>
      <c r="J223" s="141" t="s">
        <v>113</v>
      </c>
      <c r="K223" s="142"/>
      <c r="L223" s="36"/>
      <c r="M223" s="16"/>
    </row>
    <row r="224" spans="1:14" ht="13.35" customHeight="1" x14ac:dyDescent="0.25">
      <c r="A224" s="328"/>
      <c r="B224" s="329"/>
      <c r="C224" s="329"/>
      <c r="D224" s="329"/>
      <c r="E224" s="329"/>
      <c r="F224" s="329"/>
      <c r="G224" s="329"/>
      <c r="H224" s="329"/>
      <c r="I224" s="329"/>
      <c r="J224" s="141"/>
      <c r="K224" s="142"/>
      <c r="L224" s="36"/>
      <c r="M224" s="16"/>
    </row>
    <row r="225" spans="1:13" ht="13.35" customHeight="1" x14ac:dyDescent="0.25">
      <c r="A225" s="231"/>
      <c r="B225" s="226"/>
      <c r="C225" s="226"/>
      <c r="D225" s="226"/>
      <c r="E225" s="226"/>
      <c r="F225" s="226"/>
      <c r="G225" s="226"/>
      <c r="H225" s="226"/>
      <c r="I225" s="226"/>
      <c r="J225" s="48"/>
      <c r="K225" s="49"/>
      <c r="L225" s="36"/>
      <c r="M225" s="16"/>
    </row>
    <row r="226" spans="1:13" x14ac:dyDescent="0.25">
      <c r="A226" s="143" t="s">
        <v>75</v>
      </c>
      <c r="B226" s="144"/>
      <c r="C226" s="144"/>
      <c r="D226" s="144"/>
      <c r="E226" s="144"/>
      <c r="F226" s="144"/>
      <c r="G226" s="144"/>
      <c r="H226" s="144"/>
      <c r="I226" s="144"/>
      <c r="J226" s="141" t="s">
        <v>113</v>
      </c>
      <c r="K226" s="142"/>
    </row>
    <row r="227" spans="1:13" ht="13.35" customHeight="1" x14ac:dyDescent="0.25">
      <c r="A227" s="143"/>
      <c r="B227" s="144"/>
      <c r="C227" s="144"/>
      <c r="D227" s="144"/>
      <c r="E227" s="144"/>
      <c r="F227" s="144"/>
      <c r="G227" s="144"/>
      <c r="H227" s="144"/>
      <c r="I227" s="144"/>
      <c r="J227" s="141"/>
      <c r="K227" s="142"/>
    </row>
    <row r="228" spans="1:13" x14ac:dyDescent="0.25">
      <c r="A228" s="131" t="s">
        <v>150</v>
      </c>
      <c r="B228" s="132"/>
      <c r="C228" s="133"/>
      <c r="D228" s="133"/>
      <c r="E228" s="133"/>
      <c r="F228" s="133"/>
      <c r="G228" s="133"/>
      <c r="H228" s="133"/>
      <c r="I228" s="133"/>
      <c r="J228" s="133"/>
      <c r="K228" s="134"/>
    </row>
    <row r="229" spans="1:13" x14ac:dyDescent="0.25">
      <c r="A229" s="131"/>
      <c r="B229" s="132"/>
      <c r="C229" s="133"/>
      <c r="D229" s="133"/>
      <c r="E229" s="133"/>
      <c r="F229" s="133"/>
      <c r="G229" s="133"/>
      <c r="H229" s="133"/>
      <c r="I229" s="133"/>
      <c r="J229" s="133"/>
      <c r="K229" s="134"/>
    </row>
    <row r="230" spans="1:13" ht="13.35" customHeight="1" x14ac:dyDescent="0.25">
      <c r="A230" s="222"/>
      <c r="B230" s="223"/>
      <c r="C230" s="223"/>
      <c r="D230" s="223"/>
      <c r="E230" s="223"/>
      <c r="F230" s="223"/>
      <c r="G230" s="223"/>
      <c r="H230" s="223"/>
      <c r="I230" s="223"/>
      <c r="J230" s="223"/>
      <c r="K230" s="224"/>
    </row>
    <row r="231" spans="1:13" ht="25.65" customHeight="1" x14ac:dyDescent="0.25">
      <c r="A231" s="143" t="s">
        <v>77</v>
      </c>
      <c r="B231" s="144"/>
      <c r="C231" s="144"/>
      <c r="D231" s="144"/>
      <c r="E231" s="144"/>
      <c r="F231" s="144"/>
      <c r="G231" s="144"/>
      <c r="H231" s="144"/>
      <c r="I231" s="144"/>
      <c r="J231" s="141" t="s">
        <v>113</v>
      </c>
      <c r="K231" s="142"/>
    </row>
    <row r="232" spans="1:13" x14ac:dyDescent="0.25">
      <c r="A232" s="237"/>
      <c r="B232" s="238"/>
      <c r="C232" s="238"/>
      <c r="D232" s="238"/>
      <c r="E232" s="238"/>
      <c r="F232" s="238"/>
      <c r="G232" s="238"/>
      <c r="H232" s="238"/>
      <c r="I232" s="238"/>
      <c r="J232" s="216"/>
      <c r="K232" s="217"/>
    </row>
    <row r="233" spans="1:13" ht="13.35" customHeight="1" x14ac:dyDescent="0.25">
      <c r="A233" s="125"/>
      <c r="B233" s="125"/>
      <c r="C233" s="125"/>
      <c r="D233" s="125"/>
      <c r="E233" s="125"/>
      <c r="F233" s="125"/>
      <c r="G233" s="125"/>
      <c r="H233" s="125"/>
      <c r="I233" s="125"/>
      <c r="J233" s="125"/>
      <c r="K233" s="125"/>
    </row>
    <row r="234" spans="1:13" x14ac:dyDescent="0.25">
      <c r="A234" s="135" t="s">
        <v>76</v>
      </c>
      <c r="B234" s="136"/>
      <c r="C234" s="136"/>
      <c r="D234" s="136"/>
      <c r="E234" s="136"/>
      <c r="F234" s="136"/>
      <c r="G234" s="136"/>
      <c r="H234" s="136"/>
      <c r="I234" s="136"/>
      <c r="J234" s="136"/>
      <c r="K234" s="137"/>
    </row>
    <row r="235" spans="1:13" x14ac:dyDescent="0.25">
      <c r="A235" s="143"/>
      <c r="B235" s="144"/>
      <c r="C235" s="144"/>
      <c r="D235" s="144"/>
      <c r="E235" s="144"/>
      <c r="F235" s="144"/>
      <c r="G235" s="144"/>
      <c r="H235" s="144"/>
      <c r="I235" s="144"/>
      <c r="J235" s="144"/>
      <c r="K235" s="145"/>
    </row>
    <row r="236" spans="1:13" x14ac:dyDescent="0.25">
      <c r="A236" s="143"/>
      <c r="B236" s="144"/>
      <c r="C236" s="144"/>
      <c r="D236" s="144"/>
      <c r="E236" s="144"/>
      <c r="F236" s="144"/>
      <c r="G236" s="144"/>
      <c r="H236" s="144"/>
      <c r="I236" s="144"/>
      <c r="J236" s="144"/>
      <c r="K236" s="145"/>
    </row>
    <row r="237" spans="1:13" x14ac:dyDescent="0.25">
      <c r="A237" s="138"/>
      <c r="B237" s="139"/>
      <c r="C237" s="139"/>
      <c r="D237" s="139"/>
      <c r="E237" s="139"/>
      <c r="F237" s="139"/>
      <c r="G237" s="139"/>
      <c r="H237" s="139"/>
      <c r="I237" s="139"/>
      <c r="J237" s="139"/>
      <c r="K237" s="140"/>
    </row>
    <row r="238" spans="1:13" ht="13.35" customHeight="1" x14ac:dyDescent="0.25">
      <c r="A238" s="138"/>
      <c r="B238" s="139"/>
      <c r="C238" s="139"/>
      <c r="D238" s="139"/>
      <c r="E238" s="139"/>
      <c r="F238" s="139"/>
      <c r="G238" s="139"/>
      <c r="H238" s="139"/>
      <c r="I238" s="139"/>
      <c r="J238" s="139"/>
      <c r="K238" s="140"/>
    </row>
    <row r="239" spans="1:13" x14ac:dyDescent="0.25">
      <c r="A239" s="143" t="s">
        <v>78</v>
      </c>
      <c r="B239" s="144"/>
      <c r="C239" s="144"/>
      <c r="D239" s="144"/>
      <c r="E239" s="144"/>
      <c r="F239" s="144"/>
      <c r="G239" s="144"/>
      <c r="H239" s="144"/>
      <c r="I239" s="144"/>
      <c r="J239" s="141" t="s">
        <v>113</v>
      </c>
      <c r="K239" s="142"/>
    </row>
    <row r="240" spans="1:13" ht="13.35" customHeight="1" x14ac:dyDescent="0.25">
      <c r="A240" s="143"/>
      <c r="B240" s="144"/>
      <c r="C240" s="144"/>
      <c r="D240" s="144"/>
      <c r="E240" s="144"/>
      <c r="F240" s="144"/>
      <c r="G240" s="144"/>
      <c r="H240" s="144"/>
      <c r="I240" s="144"/>
      <c r="J240" s="141"/>
      <c r="K240" s="142"/>
    </row>
    <row r="241" spans="1:11" x14ac:dyDescent="0.25">
      <c r="A241" s="143" t="s">
        <v>79</v>
      </c>
      <c r="B241" s="144"/>
      <c r="C241" s="144"/>
      <c r="D241" s="144"/>
      <c r="E241" s="144"/>
      <c r="F241" s="144"/>
      <c r="G241" s="144"/>
      <c r="H241" s="144"/>
      <c r="I241" s="144"/>
      <c r="J241" s="141" t="s">
        <v>113</v>
      </c>
      <c r="K241" s="142"/>
    </row>
    <row r="242" spans="1:11" x14ac:dyDescent="0.25">
      <c r="A242" s="143"/>
      <c r="B242" s="144"/>
      <c r="C242" s="144"/>
      <c r="D242" s="144"/>
      <c r="E242" s="144"/>
      <c r="F242" s="144"/>
      <c r="G242" s="144"/>
      <c r="H242" s="144"/>
      <c r="I242" s="144"/>
      <c r="J242" s="141"/>
      <c r="K242" s="142"/>
    </row>
    <row r="243" spans="1:11" ht="13.35" customHeight="1" x14ac:dyDescent="0.25">
      <c r="A243" s="231"/>
      <c r="B243" s="226"/>
      <c r="C243" s="226"/>
      <c r="D243" s="226"/>
      <c r="E243" s="226"/>
      <c r="F243" s="226"/>
      <c r="G243" s="226"/>
      <c r="H243" s="226"/>
      <c r="I243" s="226"/>
      <c r="J243" s="226"/>
      <c r="K243" s="232"/>
    </row>
    <row r="244" spans="1:11" x14ac:dyDescent="0.25">
      <c r="A244" s="143" t="s">
        <v>82</v>
      </c>
      <c r="B244" s="144"/>
      <c r="C244" s="144"/>
      <c r="D244" s="144"/>
      <c r="E244" s="144"/>
      <c r="F244" s="144"/>
      <c r="G244" s="144"/>
      <c r="H244" s="144"/>
      <c r="I244" s="144"/>
      <c r="J244" s="141" t="s">
        <v>113</v>
      </c>
      <c r="K244" s="142"/>
    </row>
    <row r="245" spans="1:11" ht="13.35" customHeight="1" x14ac:dyDescent="0.25">
      <c r="A245" s="143"/>
      <c r="B245" s="144"/>
      <c r="C245" s="144"/>
      <c r="D245" s="144"/>
      <c r="E245" s="144"/>
      <c r="F245" s="144"/>
      <c r="G245" s="144"/>
      <c r="H245" s="144"/>
      <c r="I245" s="144"/>
      <c r="J245" s="141"/>
      <c r="K245" s="142"/>
    </row>
    <row r="246" spans="1:11" x14ac:dyDescent="0.25">
      <c r="A246" s="245" t="s">
        <v>84</v>
      </c>
      <c r="B246" s="246"/>
      <c r="C246" s="246"/>
      <c r="D246" s="246"/>
      <c r="E246" s="246"/>
      <c r="F246" s="246"/>
      <c r="G246" s="246"/>
      <c r="H246" s="246"/>
      <c r="I246" s="246"/>
      <c r="J246" s="246"/>
      <c r="K246" s="247"/>
    </row>
    <row r="247" spans="1:11" ht="13.35" customHeight="1" x14ac:dyDescent="0.25">
      <c r="A247" s="245"/>
      <c r="B247" s="246"/>
      <c r="C247" s="246"/>
      <c r="D247" s="246"/>
      <c r="E247" s="246"/>
      <c r="F247" s="246"/>
      <c r="G247" s="246"/>
      <c r="H247" s="246"/>
      <c r="I247" s="246"/>
      <c r="J247" s="246"/>
      <c r="K247" s="247"/>
    </row>
    <row r="248" spans="1:11" x14ac:dyDescent="0.25">
      <c r="A248" s="143" t="s">
        <v>83</v>
      </c>
      <c r="B248" s="144"/>
      <c r="C248" s="144"/>
      <c r="D248" s="144"/>
      <c r="E248" s="144"/>
      <c r="F248" s="144"/>
      <c r="G248" s="144"/>
      <c r="H248" s="144"/>
      <c r="I248" s="144"/>
      <c r="J248" s="144"/>
      <c r="K248" s="145"/>
    </row>
    <row r="249" spans="1:11" ht="13.35" customHeight="1" x14ac:dyDescent="0.25">
      <c r="A249" s="143"/>
      <c r="B249" s="144"/>
      <c r="C249" s="144"/>
      <c r="D249" s="144"/>
      <c r="E249" s="144"/>
      <c r="F249" s="144"/>
      <c r="G249" s="144"/>
      <c r="H249" s="144"/>
      <c r="I249" s="144"/>
      <c r="J249" s="144"/>
      <c r="K249" s="145"/>
    </row>
    <row r="250" spans="1:11" x14ac:dyDescent="0.25">
      <c r="A250" s="244" t="s">
        <v>80</v>
      </c>
      <c r="B250" s="128"/>
      <c r="C250" s="242"/>
      <c r="D250" s="242"/>
      <c r="E250" s="242"/>
      <c r="F250" s="242"/>
      <c r="G250" s="242"/>
      <c r="H250" s="242"/>
      <c r="I250" s="242"/>
      <c r="J250" s="242"/>
      <c r="K250" s="243"/>
    </row>
    <row r="251" spans="1:11" ht="13.35" customHeight="1" x14ac:dyDescent="0.25">
      <c r="A251" s="244"/>
      <c r="B251" s="128"/>
      <c r="C251" s="242"/>
      <c r="D251" s="242"/>
      <c r="E251" s="242"/>
      <c r="F251" s="242"/>
      <c r="G251" s="242"/>
      <c r="H251" s="242"/>
      <c r="I251" s="242"/>
      <c r="J251" s="242"/>
      <c r="K251" s="243"/>
    </row>
    <row r="252" spans="1:11" x14ac:dyDescent="0.25">
      <c r="A252" s="244" t="s">
        <v>81</v>
      </c>
      <c r="B252" s="128"/>
      <c r="C252" s="242"/>
      <c r="D252" s="242"/>
      <c r="E252" s="242"/>
      <c r="F252" s="242"/>
      <c r="G252" s="242"/>
      <c r="H252" s="242"/>
      <c r="I252" s="242"/>
      <c r="J252" s="242"/>
      <c r="K252" s="243"/>
    </row>
    <row r="253" spans="1:11" x14ac:dyDescent="0.25">
      <c r="A253" s="244"/>
      <c r="B253" s="128"/>
      <c r="C253" s="242"/>
      <c r="D253" s="242"/>
      <c r="E253" s="242"/>
      <c r="F253" s="242"/>
      <c r="G253" s="242"/>
      <c r="H253" s="242"/>
      <c r="I253" s="242"/>
      <c r="J253" s="242"/>
      <c r="K253" s="243"/>
    </row>
    <row r="254" spans="1:11" ht="13.35" customHeight="1" x14ac:dyDescent="0.25">
      <c r="A254" s="231"/>
      <c r="B254" s="226"/>
      <c r="C254" s="226"/>
      <c r="D254" s="226"/>
      <c r="E254" s="226"/>
      <c r="F254" s="226"/>
      <c r="G254" s="226"/>
      <c r="H254" s="226"/>
      <c r="I254" s="226"/>
      <c r="J254" s="226"/>
      <c r="K254" s="232"/>
    </row>
    <row r="255" spans="1:11" x14ac:dyDescent="0.25">
      <c r="A255" s="143" t="s">
        <v>85</v>
      </c>
      <c r="B255" s="144"/>
      <c r="C255" s="144"/>
      <c r="D255" s="144"/>
      <c r="E255" s="144"/>
      <c r="F255" s="144"/>
      <c r="G255" s="144"/>
      <c r="H255" s="144"/>
      <c r="I255" s="144"/>
      <c r="J255" s="141" t="s">
        <v>113</v>
      </c>
      <c r="K255" s="142"/>
    </row>
    <row r="256" spans="1:11" x14ac:dyDescent="0.25">
      <c r="A256" s="143"/>
      <c r="B256" s="144"/>
      <c r="C256" s="144"/>
      <c r="D256" s="144"/>
      <c r="E256" s="144"/>
      <c r="F256" s="144"/>
      <c r="G256" s="144"/>
      <c r="H256" s="144"/>
      <c r="I256" s="144"/>
      <c r="J256" s="141"/>
      <c r="K256" s="142"/>
    </row>
    <row r="257" spans="1:18" ht="13.35" customHeight="1" x14ac:dyDescent="0.25">
      <c r="A257" s="231"/>
      <c r="B257" s="226"/>
      <c r="C257" s="226"/>
      <c r="D257" s="226"/>
      <c r="E257" s="226"/>
      <c r="F257" s="226"/>
      <c r="G257" s="226"/>
      <c r="H257" s="226"/>
      <c r="I257" s="226"/>
      <c r="J257" s="226"/>
      <c r="K257" s="232"/>
    </row>
    <row r="258" spans="1:18" x14ac:dyDescent="0.25">
      <c r="A258" s="143" t="s">
        <v>86</v>
      </c>
      <c r="B258" s="144"/>
      <c r="C258" s="144"/>
      <c r="D258" s="144"/>
      <c r="E258" s="144"/>
      <c r="F258" s="144"/>
      <c r="G258" s="144"/>
      <c r="H258" s="144"/>
      <c r="I258" s="144"/>
      <c r="J258" s="141" t="s">
        <v>113</v>
      </c>
      <c r="K258" s="142"/>
    </row>
    <row r="259" spans="1:18" x14ac:dyDescent="0.25">
      <c r="A259" s="143"/>
      <c r="B259" s="144"/>
      <c r="C259" s="144"/>
      <c r="D259" s="144"/>
      <c r="E259" s="144"/>
      <c r="F259" s="144"/>
      <c r="G259" s="144"/>
      <c r="H259" s="144"/>
      <c r="I259" s="144"/>
      <c r="J259" s="141"/>
      <c r="K259" s="142"/>
    </row>
    <row r="260" spans="1:18" ht="13.35" customHeight="1" x14ac:dyDescent="0.25">
      <c r="A260" s="231"/>
      <c r="B260" s="226"/>
      <c r="C260" s="226"/>
      <c r="D260" s="226"/>
      <c r="E260" s="226"/>
      <c r="F260" s="226"/>
      <c r="G260" s="226"/>
      <c r="H260" s="226"/>
      <c r="I260" s="226"/>
      <c r="J260" s="226"/>
      <c r="K260" s="232"/>
    </row>
    <row r="261" spans="1:18" x14ac:dyDescent="0.25">
      <c r="A261" s="143" t="s">
        <v>87</v>
      </c>
      <c r="B261" s="144"/>
      <c r="C261" s="144"/>
      <c r="D261" s="144"/>
      <c r="E261" s="144"/>
      <c r="F261" s="144"/>
      <c r="G261" s="144"/>
      <c r="H261" s="144"/>
      <c r="I261" s="144"/>
      <c r="J261" s="141" t="s">
        <v>113</v>
      </c>
      <c r="K261" s="142"/>
    </row>
    <row r="262" spans="1:18" ht="13.35" customHeight="1" x14ac:dyDescent="0.25">
      <c r="A262" s="143"/>
      <c r="B262" s="144"/>
      <c r="C262" s="144"/>
      <c r="D262" s="144"/>
      <c r="E262" s="144"/>
      <c r="F262" s="144"/>
      <c r="G262" s="144"/>
      <c r="H262" s="144"/>
      <c r="I262" s="144"/>
      <c r="J262" s="141"/>
      <c r="K262" s="142"/>
    </row>
    <row r="263" spans="1:18" x14ac:dyDescent="0.25">
      <c r="A263" s="143" t="s">
        <v>88</v>
      </c>
      <c r="B263" s="144"/>
      <c r="C263" s="144"/>
      <c r="D263" s="144"/>
      <c r="E263" s="144"/>
      <c r="F263" s="144"/>
      <c r="G263" s="144"/>
      <c r="H263" s="144"/>
      <c r="I263" s="144"/>
      <c r="J263" s="141" t="s">
        <v>113</v>
      </c>
      <c r="K263" s="142"/>
    </row>
    <row r="264" spans="1:18" ht="13.35" customHeight="1" x14ac:dyDescent="0.25">
      <c r="A264" s="143"/>
      <c r="B264" s="144"/>
      <c r="C264" s="144"/>
      <c r="D264" s="144"/>
      <c r="E264" s="144"/>
      <c r="F264" s="144"/>
      <c r="G264" s="144"/>
      <c r="H264" s="144"/>
      <c r="I264" s="144"/>
      <c r="J264" s="141"/>
      <c r="K264" s="142"/>
    </row>
    <row r="265" spans="1:18" x14ac:dyDescent="0.25">
      <c r="A265" s="143" t="s">
        <v>89</v>
      </c>
      <c r="B265" s="144"/>
      <c r="C265" s="144"/>
      <c r="D265" s="144"/>
      <c r="E265" s="144"/>
      <c r="F265" s="144"/>
      <c r="G265" s="144"/>
      <c r="H265" s="144"/>
      <c r="I265" s="144"/>
      <c r="J265" s="141" t="s">
        <v>113</v>
      </c>
      <c r="K265" s="142"/>
    </row>
    <row r="266" spans="1:18" ht="13.35" customHeight="1" x14ac:dyDescent="0.25">
      <c r="A266" s="143"/>
      <c r="B266" s="144"/>
      <c r="C266" s="144"/>
      <c r="D266" s="144"/>
      <c r="E266" s="144"/>
      <c r="F266" s="144"/>
      <c r="G266" s="144"/>
      <c r="H266" s="144"/>
      <c r="I266" s="144"/>
      <c r="J266" s="141"/>
      <c r="K266" s="142"/>
    </row>
    <row r="267" spans="1:18" x14ac:dyDescent="0.25">
      <c r="A267" s="143" t="s">
        <v>88</v>
      </c>
      <c r="B267" s="144"/>
      <c r="C267" s="144"/>
      <c r="D267" s="144"/>
      <c r="E267" s="144"/>
      <c r="F267" s="144"/>
      <c r="G267" s="144"/>
      <c r="H267" s="144"/>
      <c r="I267" s="144"/>
      <c r="J267" s="141" t="s">
        <v>113</v>
      </c>
      <c r="K267" s="142"/>
      <c r="M267" s="69" t="s">
        <v>0</v>
      </c>
      <c r="N267" s="69" t="s">
        <v>1</v>
      </c>
      <c r="O267" s="69" t="s">
        <v>2</v>
      </c>
      <c r="P267" s="72" t="s">
        <v>197</v>
      </c>
    </row>
    <row r="268" spans="1:18" ht="11.1" customHeight="1" x14ac:dyDescent="0.25">
      <c r="A268" s="237"/>
      <c r="B268" s="238"/>
      <c r="C268" s="238"/>
      <c r="D268" s="238"/>
      <c r="E268" s="238"/>
      <c r="F268" s="238"/>
      <c r="G268" s="238"/>
      <c r="H268" s="238"/>
      <c r="I268" s="238"/>
      <c r="J268" s="216"/>
      <c r="K268" s="217"/>
      <c r="M268" s="70">
        <f>COUNTIF(J100:K121,L81)</f>
        <v>10</v>
      </c>
      <c r="N268" s="71">
        <f>COUNTIF(J123:K133,L81)</f>
        <v>4</v>
      </c>
      <c r="O268" s="71">
        <f>COUNTIF(J163:K271,L81)</f>
        <v>27</v>
      </c>
    </row>
    <row r="269" spans="1:18" ht="25.35" customHeight="1" x14ac:dyDescent="0.25">
      <c r="A269" s="226"/>
      <c r="B269" s="226"/>
      <c r="C269" s="226"/>
      <c r="D269" s="226"/>
      <c r="E269" s="226"/>
      <c r="F269" s="226"/>
      <c r="G269" s="226"/>
      <c r="H269" s="226"/>
      <c r="I269" s="226"/>
      <c r="J269" s="226"/>
      <c r="K269" s="226"/>
      <c r="L269" s="4" t="s">
        <v>196</v>
      </c>
      <c r="M269" s="71">
        <f>IF(OR(L91=TRUE,L92=TRUE,L93=TRUE,L94=TRUE),0,M268)</f>
        <v>10</v>
      </c>
      <c r="N269" s="71">
        <f>IF(OR(L91=TRUE,L92=TRUE),0,N268)</f>
        <v>4</v>
      </c>
      <c r="O269" s="71">
        <f>O268</f>
        <v>27</v>
      </c>
      <c r="P269" s="2">
        <f>SUM(M269:O269)</f>
        <v>41</v>
      </c>
    </row>
    <row r="270" spans="1:18" ht="26.4" customHeight="1" x14ac:dyDescent="0.25">
      <c r="A270" s="135" t="s">
        <v>90</v>
      </c>
      <c r="B270" s="136"/>
      <c r="C270" s="136"/>
      <c r="D270" s="136"/>
      <c r="E270" s="136"/>
      <c r="F270" s="136"/>
      <c r="G270" s="136"/>
      <c r="H270" s="136"/>
      <c r="I270" s="136"/>
      <c r="J270" s="136"/>
      <c r="K270" s="137"/>
    </row>
    <row r="271" spans="1:18" ht="18.600000000000001" customHeight="1" x14ac:dyDescent="0.25">
      <c r="A271" s="325"/>
      <c r="B271" s="326"/>
      <c r="C271" s="326"/>
      <c r="D271" s="326"/>
      <c r="E271" s="326"/>
      <c r="F271" s="326"/>
      <c r="G271" s="326"/>
      <c r="H271" s="326"/>
      <c r="I271" s="326"/>
      <c r="J271" s="326"/>
      <c r="K271" s="327"/>
      <c r="L271" s="16"/>
      <c r="R271" s="124"/>
    </row>
    <row r="272" spans="1:18" ht="22.2" customHeight="1" x14ac:dyDescent="0.25">
      <c r="A272" s="323"/>
      <c r="B272" s="324"/>
      <c r="C272" s="324"/>
      <c r="D272" s="324"/>
      <c r="E272" s="324"/>
      <c r="F272" s="324"/>
      <c r="G272" s="324"/>
      <c r="H272" s="324"/>
      <c r="I272" s="324"/>
      <c r="J272" s="324"/>
      <c r="K272" s="324"/>
    </row>
    <row r="273" spans="1:17" ht="27.9" customHeight="1" x14ac:dyDescent="0.25">
      <c r="A273" s="113"/>
      <c r="B273" s="113"/>
      <c r="C273" s="113"/>
      <c r="D273" s="113"/>
      <c r="E273" s="113"/>
      <c r="F273" s="113"/>
      <c r="G273" s="113"/>
      <c r="H273" s="113"/>
      <c r="I273" s="113"/>
      <c r="J273" s="113"/>
      <c r="K273" s="113"/>
    </row>
    <row r="274" spans="1:17" ht="27.9" customHeight="1" thickBot="1" x14ac:dyDescent="0.3">
      <c r="A274" s="44"/>
      <c r="C274" s="68"/>
      <c r="E274" s="130"/>
      <c r="F274" s="130"/>
      <c r="G274" s="51"/>
      <c r="H274" s="51"/>
      <c r="I274" s="51"/>
      <c r="J274" s="51"/>
      <c r="K274" s="51"/>
    </row>
    <row r="275" spans="1:17" s="344" customFormat="1" ht="25.65" customHeight="1" x14ac:dyDescent="0.25">
      <c r="A275" s="51" t="s">
        <v>132</v>
      </c>
      <c r="B275" s="50"/>
      <c r="C275" s="51" t="s">
        <v>133</v>
      </c>
      <c r="D275" s="50"/>
      <c r="E275" s="51" t="s">
        <v>134</v>
      </c>
      <c r="F275" s="51"/>
      <c r="G275" s="51"/>
      <c r="H275" s="51"/>
      <c r="I275" s="51"/>
      <c r="J275" s="51"/>
      <c r="K275" s="51"/>
      <c r="L275" s="50"/>
      <c r="M275" s="50"/>
      <c r="N275" s="50"/>
      <c r="O275" s="50"/>
      <c r="P275" s="50"/>
      <c r="Q275" s="50"/>
    </row>
    <row r="276" spans="1:17" hidden="1" x14ac:dyDescent="0.25">
      <c r="A276" s="52"/>
      <c r="B276" s="52"/>
      <c r="C276" s="52"/>
      <c r="D276" s="52"/>
      <c r="E276" s="52"/>
      <c r="F276" s="51"/>
      <c r="G276" s="51"/>
      <c r="H276" s="51"/>
      <c r="I276" s="51"/>
      <c r="J276" s="51"/>
      <c r="K276" s="51"/>
    </row>
    <row r="277" spans="1:17" hidden="1" x14ac:dyDescent="0.25">
      <c r="A277" s="128" t="s">
        <v>201</v>
      </c>
      <c r="B277" s="129"/>
      <c r="C277" s="129"/>
      <c r="D277" s="129"/>
      <c r="E277" s="52"/>
      <c r="F277" s="51"/>
      <c r="G277" s="51"/>
      <c r="H277" s="51"/>
      <c r="I277" s="51"/>
      <c r="J277" s="51"/>
      <c r="K277" s="51"/>
    </row>
    <row r="278" spans="1:17" hidden="1" x14ac:dyDescent="0.25">
      <c r="A278" s="129"/>
      <c r="B278" s="129"/>
      <c r="C278" s="129"/>
      <c r="D278" s="129"/>
      <c r="E278" s="48"/>
      <c r="F278" s="48"/>
      <c r="G278" s="48"/>
      <c r="H278" s="48"/>
      <c r="I278" s="48"/>
      <c r="J278" s="48"/>
      <c r="K278" s="48"/>
    </row>
    <row r="280" spans="1:17" x14ac:dyDescent="0.25"/>
    <row r="281" spans="1:17" x14ac:dyDescent="0.25"/>
    <row r="282" spans="1:17" x14ac:dyDescent="0.25"/>
    <row r="283" spans="1:17" x14ac:dyDescent="0.25"/>
    <row r="284" spans="1:17" x14ac:dyDescent="0.25"/>
    <row r="285" spans="1:17" x14ac:dyDescent="0.25"/>
    <row r="286" spans="1:17" x14ac:dyDescent="0.25"/>
    <row r="287" spans="1:17" x14ac:dyDescent="0.25"/>
    <row r="288" spans="1:17" x14ac:dyDescent="0.25"/>
    <row r="344" x14ac:dyDescent="0.25"/>
    <row r="345" x14ac:dyDescent="0.25"/>
    <row r="350" x14ac:dyDescent="0.25"/>
    <row r="351" x14ac:dyDescent="0.25"/>
    <row r="354" x14ac:dyDescent="0.25"/>
    <row r="360" x14ac:dyDescent="0.25"/>
    <row r="361" x14ac:dyDescent="0.25"/>
    <row r="366" x14ac:dyDescent="0.25"/>
    <row r="367" x14ac:dyDescent="0.25"/>
    <row r="368" x14ac:dyDescent="0.25"/>
    <row r="369" x14ac:dyDescent="0.25"/>
    <row r="370" x14ac:dyDescent="0.25"/>
  </sheetData>
  <sheetProtection selectLockedCells="1"/>
  <protectedRanges>
    <protectedRange algorithmName="SHA-512" hashValue="mB+lNzOJOvrRmeygK/ZIwwqtEMiN3+jGYWevijADMPd2T48FX8k+k8T3EN6ydIYwMfDfBUpQ4Avfq6tiPg3N+g==" saltValue="JDqMcBkqnZYHs+OqTm+oPA==" spinCount="100000" sqref="A172:K278 A1:K162 A163:K171" name="Bearbeitungsbereich"/>
  </protectedRanges>
  <sortState xmlns:xlrd2="http://schemas.microsoft.com/office/spreadsheetml/2017/richdata2" ref="L16:N18">
    <sortCondition ref="L16"/>
  </sortState>
  <mergeCells count="325">
    <mergeCell ref="N208:N209"/>
    <mergeCell ref="C209:D209"/>
    <mergeCell ref="C210:D210"/>
    <mergeCell ref="F209:H209"/>
    <mergeCell ref="F210:H210"/>
    <mergeCell ref="I209:J209"/>
    <mergeCell ref="I210:J210"/>
    <mergeCell ref="A11:K12"/>
    <mergeCell ref="D34:D35"/>
    <mergeCell ref="E34:K35"/>
    <mergeCell ref="C96:F97"/>
    <mergeCell ref="G96:G97"/>
    <mergeCell ref="B198:C199"/>
    <mergeCell ref="N194:O194"/>
    <mergeCell ref="A198:A199"/>
    <mergeCell ref="A200:A201"/>
    <mergeCell ref="B200:C201"/>
    <mergeCell ref="A153:I154"/>
    <mergeCell ref="A155:I156"/>
    <mergeCell ref="J179:K180"/>
    <mergeCell ref="J182:K183"/>
    <mergeCell ref="A172:K172"/>
    <mergeCell ref="A173:I174"/>
    <mergeCell ref="A175:K175"/>
    <mergeCell ref="J109:K110"/>
    <mergeCell ref="E86:G86"/>
    <mergeCell ref="A99:K99"/>
    <mergeCell ref="J135:K136"/>
    <mergeCell ref="J137:K138"/>
    <mergeCell ref="J139:K140"/>
    <mergeCell ref="J149:K150"/>
    <mergeCell ref="A106:I107"/>
    <mergeCell ref="H84:K84"/>
    <mergeCell ref="H85:K85"/>
    <mergeCell ref="H86:K86"/>
    <mergeCell ref="H68:K69"/>
    <mergeCell ref="E68:G69"/>
    <mergeCell ref="H70:K71"/>
    <mergeCell ref="H72:K73"/>
    <mergeCell ref="A196:I197"/>
    <mergeCell ref="J196:K197"/>
    <mergeCell ref="A167:I167"/>
    <mergeCell ref="A168:I169"/>
    <mergeCell ref="A170:I171"/>
    <mergeCell ref="A191:B192"/>
    <mergeCell ref="J163:K164"/>
    <mergeCell ref="A182:C186"/>
    <mergeCell ref="D182:I183"/>
    <mergeCell ref="J159:K160"/>
    <mergeCell ref="A263:I264"/>
    <mergeCell ref="A265:I266"/>
    <mergeCell ref="A267:I268"/>
    <mergeCell ref="A260:K260"/>
    <mergeCell ref="A257:K257"/>
    <mergeCell ref="A244:I245"/>
    <mergeCell ref="A239:I240"/>
    <mergeCell ref="A258:I259"/>
    <mergeCell ref="A254:K254"/>
    <mergeCell ref="A243:K243"/>
    <mergeCell ref="J265:K266"/>
    <mergeCell ref="J267:K268"/>
    <mergeCell ref="C250:K251"/>
    <mergeCell ref="C252:K253"/>
    <mergeCell ref="A250:B251"/>
    <mergeCell ref="A252:B253"/>
    <mergeCell ref="A241:I242"/>
    <mergeCell ref="A246:K247"/>
    <mergeCell ref="J153:K154"/>
    <mergeCell ref="J155:K156"/>
    <mergeCell ref="A157:I158"/>
    <mergeCell ref="A159:I160"/>
    <mergeCell ref="A162:K162"/>
    <mergeCell ref="A163:I164"/>
    <mergeCell ref="A165:I166"/>
    <mergeCell ref="J157:K158"/>
    <mergeCell ref="A261:I262"/>
    <mergeCell ref="J208:K208"/>
    <mergeCell ref="A208:I208"/>
    <mergeCell ref="A204:K204"/>
    <mergeCell ref="A207:K207"/>
    <mergeCell ref="B202:C203"/>
    <mergeCell ref="A202:A203"/>
    <mergeCell ref="D198:D199"/>
    <mergeCell ref="E198:F199"/>
    <mergeCell ref="E200:F201"/>
    <mergeCell ref="D200:D201"/>
    <mergeCell ref="E202:E203"/>
    <mergeCell ref="F202:K203"/>
    <mergeCell ref="G198:G199"/>
    <mergeCell ref="H198:K199"/>
    <mergeCell ref="G200:G201"/>
    <mergeCell ref="D202:D203"/>
    <mergeCell ref="J173:K174"/>
    <mergeCell ref="A205:I206"/>
    <mergeCell ref="A219:K219"/>
    <mergeCell ref="A214:I215"/>
    <mergeCell ref="A217:I218"/>
    <mergeCell ref="A211:A212"/>
    <mergeCell ref="A231:I232"/>
    <mergeCell ref="J231:K232"/>
    <mergeCell ref="J186:K187"/>
    <mergeCell ref="A188:K188"/>
    <mergeCell ref="H200:K201"/>
    <mergeCell ref="B211:B212"/>
    <mergeCell ref="C211:K212"/>
    <mergeCell ref="A220:I221"/>
    <mergeCell ref="J220:K221"/>
    <mergeCell ref="A222:I222"/>
    <mergeCell ref="A223:I224"/>
    <mergeCell ref="J223:K224"/>
    <mergeCell ref="A225:I225"/>
    <mergeCell ref="J104:K105"/>
    <mergeCell ref="J106:K107"/>
    <mergeCell ref="J111:K112"/>
    <mergeCell ref="J113:K114"/>
    <mergeCell ref="A135:I151"/>
    <mergeCell ref="A134:I134"/>
    <mergeCell ref="J129:K130"/>
    <mergeCell ref="J132:K133"/>
    <mergeCell ref="J143:K144"/>
    <mergeCell ref="A111:I112"/>
    <mergeCell ref="A115:I116"/>
    <mergeCell ref="A129:I130"/>
    <mergeCell ref="A132:I133"/>
    <mergeCell ref="A131:I131"/>
    <mergeCell ref="A128:I128"/>
    <mergeCell ref="A120:I121"/>
    <mergeCell ref="A119:K119"/>
    <mergeCell ref="A109:I110"/>
    <mergeCell ref="A269:K269"/>
    <mergeCell ref="A272:K272"/>
    <mergeCell ref="A237:K238"/>
    <mergeCell ref="A122:K122"/>
    <mergeCell ref="J168:K169"/>
    <mergeCell ref="J170:K171"/>
    <mergeCell ref="A179:I180"/>
    <mergeCell ref="A176:I177"/>
    <mergeCell ref="J176:K177"/>
    <mergeCell ref="J151:K152"/>
    <mergeCell ref="D184:I185"/>
    <mergeCell ref="D186:I187"/>
    <mergeCell ref="A178:K178"/>
    <mergeCell ref="A181:K181"/>
    <mergeCell ref="A189:I190"/>
    <mergeCell ref="J147:K148"/>
    <mergeCell ref="A124:I125"/>
    <mergeCell ref="A126:I127"/>
    <mergeCell ref="A213:K213"/>
    <mergeCell ref="A216:K216"/>
    <mergeCell ref="A248:K249"/>
    <mergeCell ref="J189:K190"/>
    <mergeCell ref="A98:K98"/>
    <mergeCell ref="J263:K264"/>
    <mergeCell ref="J115:K116"/>
    <mergeCell ref="J117:K118"/>
    <mergeCell ref="J120:K121"/>
    <mergeCell ref="J124:K125"/>
    <mergeCell ref="J126:K127"/>
    <mergeCell ref="J214:K215"/>
    <mergeCell ref="J217:K218"/>
    <mergeCell ref="J226:K227"/>
    <mergeCell ref="J184:K185"/>
    <mergeCell ref="A123:K123"/>
    <mergeCell ref="A161:K161"/>
    <mergeCell ref="J145:K146"/>
    <mergeCell ref="A100:I101"/>
    <mergeCell ref="A102:I103"/>
    <mergeCell ref="A104:I105"/>
    <mergeCell ref="A230:K230"/>
    <mergeCell ref="J205:K206"/>
    <mergeCell ref="J165:K166"/>
    <mergeCell ref="A113:I114"/>
    <mergeCell ref="A108:K108"/>
    <mergeCell ref="J100:K101"/>
    <mergeCell ref="J102:K103"/>
    <mergeCell ref="A1:K1"/>
    <mergeCell ref="A14:K14"/>
    <mergeCell ref="A3:K10"/>
    <mergeCell ref="B30:E31"/>
    <mergeCell ref="D55:D56"/>
    <mergeCell ref="B55:B56"/>
    <mergeCell ref="B28:K29"/>
    <mergeCell ref="F30:K31"/>
    <mergeCell ref="B32:K33"/>
    <mergeCell ref="D40:F41"/>
    <mergeCell ref="G40:K41"/>
    <mergeCell ref="G37:K37"/>
    <mergeCell ref="G38:K39"/>
    <mergeCell ref="A28:A29"/>
    <mergeCell ref="G46:K47"/>
    <mergeCell ref="E25:E26"/>
    <mergeCell ref="A25:A26"/>
    <mergeCell ref="B25:D26"/>
    <mergeCell ref="B23:D24"/>
    <mergeCell ref="B38:C39"/>
    <mergeCell ref="D38:F39"/>
    <mergeCell ref="G52:K53"/>
    <mergeCell ref="A34:A35"/>
    <mergeCell ref="A40:A41"/>
    <mergeCell ref="A42:A43"/>
    <mergeCell ref="C83:D83"/>
    <mergeCell ref="E83:G83"/>
    <mergeCell ref="A84:B84"/>
    <mergeCell ref="B72:D73"/>
    <mergeCell ref="E70:G71"/>
    <mergeCell ref="E72:G73"/>
    <mergeCell ref="A59:B60"/>
    <mergeCell ref="A57:B58"/>
    <mergeCell ref="E55:F56"/>
    <mergeCell ref="A65:A66"/>
    <mergeCell ref="B44:C45"/>
    <mergeCell ref="B68:D69"/>
    <mergeCell ref="B70:D71"/>
    <mergeCell ref="C82:D82"/>
    <mergeCell ref="E81:G81"/>
    <mergeCell ref="B40:C41"/>
    <mergeCell ref="G55:K56"/>
    <mergeCell ref="C57:K58"/>
    <mergeCell ref="C59:K60"/>
    <mergeCell ref="H81:K81"/>
    <mergeCell ref="H82:K82"/>
    <mergeCell ref="H83:K83"/>
    <mergeCell ref="B34:C35"/>
    <mergeCell ref="A87:K87"/>
    <mergeCell ref="B37:C37"/>
    <mergeCell ref="D37:F37"/>
    <mergeCell ref="A36:K36"/>
    <mergeCell ref="A74:K74"/>
    <mergeCell ref="B75:E75"/>
    <mergeCell ref="A61:A62"/>
    <mergeCell ref="E82:G82"/>
    <mergeCell ref="A38:A39"/>
    <mergeCell ref="B42:C43"/>
    <mergeCell ref="A81:B81"/>
    <mergeCell ref="A82:B82"/>
    <mergeCell ref="A55:A56"/>
    <mergeCell ref="C55:C56"/>
    <mergeCell ref="F75:K75"/>
    <mergeCell ref="A54:K54"/>
    <mergeCell ref="A63:A64"/>
    <mergeCell ref="B63:K64"/>
    <mergeCell ref="A50:A51"/>
    <mergeCell ref="B50:C51"/>
    <mergeCell ref="D50:F51"/>
    <mergeCell ref="G50:K51"/>
    <mergeCell ref="B61:K62"/>
    <mergeCell ref="A15:A16"/>
    <mergeCell ref="A2:K2"/>
    <mergeCell ref="A17:A18"/>
    <mergeCell ref="A19:A20"/>
    <mergeCell ref="A21:A22"/>
    <mergeCell ref="E23:E24"/>
    <mergeCell ref="A23:A24"/>
    <mergeCell ref="A32:A33"/>
    <mergeCell ref="B15:K16"/>
    <mergeCell ref="B17:K18"/>
    <mergeCell ref="E19:E20"/>
    <mergeCell ref="B21:K22"/>
    <mergeCell ref="F23:K24"/>
    <mergeCell ref="A13:K13"/>
    <mergeCell ref="A30:A31"/>
    <mergeCell ref="B19:D20"/>
    <mergeCell ref="F19:K20"/>
    <mergeCell ref="F25:K26"/>
    <mergeCell ref="B27:K27"/>
    <mergeCell ref="A44:A45"/>
    <mergeCell ref="A67:K67"/>
    <mergeCell ref="A68:A69"/>
    <mergeCell ref="B46:C47"/>
    <mergeCell ref="D46:F47"/>
    <mergeCell ref="A48:A49"/>
    <mergeCell ref="B48:C49"/>
    <mergeCell ref="D48:F49"/>
    <mergeCell ref="G48:K49"/>
    <mergeCell ref="D44:F45"/>
    <mergeCell ref="G44:K45"/>
    <mergeCell ref="A52:A53"/>
    <mergeCell ref="B52:C53"/>
    <mergeCell ref="D52:F53"/>
    <mergeCell ref="D42:F43"/>
    <mergeCell ref="G42:K43"/>
    <mergeCell ref="A117:I118"/>
    <mergeCell ref="J141:K142"/>
    <mergeCell ref="A88:K88"/>
    <mergeCell ref="A89:K90"/>
    <mergeCell ref="H92:K92"/>
    <mergeCell ref="H95:K95"/>
    <mergeCell ref="H93:K93"/>
    <mergeCell ref="H96:K97"/>
    <mergeCell ref="A91:B92"/>
    <mergeCell ref="C84:D84"/>
    <mergeCell ref="A83:B83"/>
    <mergeCell ref="A85:B85"/>
    <mergeCell ref="A86:B86"/>
    <mergeCell ref="E85:G85"/>
    <mergeCell ref="F76:K76"/>
    <mergeCell ref="A77:K78"/>
    <mergeCell ref="H79:K80"/>
    <mergeCell ref="E79:G80"/>
    <mergeCell ref="C79:D80"/>
    <mergeCell ref="A79:B80"/>
    <mergeCell ref="C81:D81"/>
    <mergeCell ref="B65:K66"/>
    <mergeCell ref="A233:K233"/>
    <mergeCell ref="A46:A47"/>
    <mergeCell ref="A277:D278"/>
    <mergeCell ref="E274:F274"/>
    <mergeCell ref="A228:B229"/>
    <mergeCell ref="C228:K229"/>
    <mergeCell ref="A270:K270"/>
    <mergeCell ref="A271:K271"/>
    <mergeCell ref="J239:K240"/>
    <mergeCell ref="J241:K242"/>
    <mergeCell ref="J244:K245"/>
    <mergeCell ref="J255:K256"/>
    <mergeCell ref="J258:K259"/>
    <mergeCell ref="J261:K262"/>
    <mergeCell ref="A255:I256"/>
    <mergeCell ref="A234:K236"/>
    <mergeCell ref="A226:I227"/>
    <mergeCell ref="A70:A71"/>
    <mergeCell ref="A72:A73"/>
    <mergeCell ref="C85:D85"/>
    <mergeCell ref="C86:D86"/>
    <mergeCell ref="E84:G84"/>
  </mergeCells>
  <phoneticPr fontId="3" type="noConversion"/>
  <conditionalFormatting sqref="A274 C274 E274">
    <cfRule type="cellIs" dxfId="67" priority="83" operator="equal">
      <formula>0</formula>
    </cfRule>
  </conditionalFormatting>
  <conditionalFormatting sqref="A68:K73 A180:K197 B211:C211 B200 A198 A204:K208 B202 E202:F202 H200 H198 A209:C209 E209:F209 F210 I209:I210 K209 A162:K172">
    <cfRule type="expression" dxfId="66" priority="44">
      <formula>OR($B$75=$N$85)</formula>
    </cfRule>
  </conditionalFormatting>
  <conditionalFormatting sqref="A77:K86 K192">
    <cfRule type="expression" dxfId="65" priority="48">
      <formula>OR($B$75=$N$85)</formula>
    </cfRule>
  </conditionalFormatting>
  <conditionalFormatting sqref="A99:K121">
    <cfRule type="expression" dxfId="64" priority="50">
      <formula>OR($B$75=$N$85)</formula>
    </cfRule>
    <cfRule type="expression" dxfId="63" priority="54">
      <formula>OR($F$75=$M$85,$F$75=$M$86)</formula>
    </cfRule>
    <cfRule type="expression" dxfId="62" priority="148">
      <formula>OR($H$92=$M$82,$H$92=$M$81)</formula>
    </cfRule>
  </conditionalFormatting>
  <conditionalFormatting sqref="A123:K160">
    <cfRule type="expression" dxfId="61" priority="49">
      <formula>OR($B$75=$N$85)</formula>
    </cfRule>
    <cfRule type="expression" dxfId="60" priority="55">
      <formula>OR($F$75=$M$85,$F$75=$M$86)</formula>
    </cfRule>
    <cfRule type="expression" dxfId="59" priority="68">
      <formula>$H$92=$M$81</formula>
    </cfRule>
  </conditionalFormatting>
  <conditionalFormatting sqref="A135:K160">
    <cfRule type="expression" dxfId="58" priority="40">
      <formula>OR($B$75=$L$85)</formula>
    </cfRule>
  </conditionalFormatting>
  <conditionalFormatting sqref="A153:K160">
    <cfRule type="expression" dxfId="57" priority="84">
      <formula>OR($J$135=$L$83,$J$135=$L$84)</formula>
    </cfRule>
  </conditionalFormatting>
  <conditionalFormatting sqref="A162:K172">
    <cfRule type="expression" dxfId="56" priority="53">
      <formula>OR($F$75=$M$85,$F$75=$M$86)</formula>
    </cfRule>
  </conditionalFormatting>
  <conditionalFormatting sqref="A182:K187">
    <cfRule type="expression" dxfId="55" priority="52">
      <formula>OR($F$75=$M$85,$F$75=$M$86)</formula>
    </cfRule>
  </conditionalFormatting>
  <conditionalFormatting sqref="A196:K197 B200 A198 B202 E202:F202 H200 H198">
    <cfRule type="expression" dxfId="54" priority="51">
      <formula>OR($F$75=$M$85,$F$75=$M$86)</formula>
    </cfRule>
  </conditionalFormatting>
  <conditionalFormatting sqref="A217:K219 A226:K229">
    <cfRule type="expression" dxfId="53" priority="47">
      <formula>OR($B$75=$N$85)</formula>
    </cfRule>
  </conditionalFormatting>
  <conditionalFormatting sqref="A237:K238">
    <cfRule type="cellIs" dxfId="52" priority="81" operator="equal">
      <formula>0</formula>
    </cfRule>
  </conditionalFormatting>
  <conditionalFormatting sqref="A261:K268">
    <cfRule type="expression" dxfId="51" priority="46">
      <formula>OR($B$75=$N$85)</formula>
    </cfRule>
  </conditionalFormatting>
  <conditionalFormatting sqref="A271:K271">
    <cfRule type="expression" dxfId="50" priority="153">
      <formula>AND($P$269&gt;0,$A$271="")</formula>
    </cfRule>
  </conditionalFormatting>
  <conditionalFormatting sqref="A102:XFD107 A135:XFD160">
    <cfRule type="expression" dxfId="49" priority="39">
      <formula>OR($B$75=$O$85)</formula>
    </cfRule>
  </conditionalFormatting>
  <conditionalFormatting sqref="B75:E75 J100:K107 J109:K118 J120:K121 J124:K127 J129:K130 J132:K133 J135:K160 J163:K166 J168:K171 J173:K174 J176:K177 J179:K180 J182:K187 J189:K190 J205:K206 J214:K215 J217:K218 J226:K227 J231:K232 J239:K242 J244:K245 J255:K256 J258:K259 J261:K268">
    <cfRule type="cellIs" dxfId="48" priority="146" operator="equal">
      <formula>$L$81</formula>
    </cfRule>
  </conditionalFormatting>
  <conditionalFormatting sqref="C211">
    <cfRule type="expression" dxfId="47" priority="74">
      <formula>$L$210=TRUE</formula>
    </cfRule>
  </conditionalFormatting>
  <conditionalFormatting sqref="C250 C252">
    <cfRule type="cellIs" dxfId="46" priority="82" operator="equal">
      <formula>0</formula>
    </cfRule>
  </conditionalFormatting>
  <conditionalFormatting sqref="C228:K229">
    <cfRule type="expression" dxfId="45" priority="79">
      <formula>$J$226=$L$83</formula>
    </cfRule>
  </conditionalFormatting>
  <conditionalFormatting sqref="F202">
    <cfRule type="expression" dxfId="44" priority="75">
      <formula>$L$201=TRUE</formula>
    </cfRule>
  </conditionalFormatting>
  <conditionalFormatting sqref="F75:K75">
    <cfRule type="cellIs" dxfId="43" priority="61" operator="notEqual">
      <formula>$M$77</formula>
    </cfRule>
    <cfRule type="containsText" dxfId="42" priority="63" operator="containsText" text="Bitte auswählen / please choose">
      <formula>NOT(ISERROR(SEARCH("Bitte auswählen / please choose",F75)))</formula>
    </cfRule>
    <cfRule type="containsText" dxfId="41" priority="64" operator="containsText" text="Dienstleister">
      <formula>NOT(ISERROR(SEARCH("Dienstleister",F75)))</formula>
    </cfRule>
  </conditionalFormatting>
  <conditionalFormatting sqref="F76:K76">
    <cfRule type="expression" priority="58">
      <formula>IF($F$75=$M$75:$M$76," ")</formula>
    </cfRule>
    <cfRule type="cellIs" dxfId="40" priority="62" operator="equal">
      <formula>$L$86</formula>
    </cfRule>
  </conditionalFormatting>
  <conditionalFormatting sqref="H92 H94:K94 H192">
    <cfRule type="cellIs" dxfId="39" priority="147" operator="equal">
      <formula>$M$84</formula>
    </cfRule>
  </conditionalFormatting>
  <conditionalFormatting sqref="H93">
    <cfRule type="cellIs" dxfId="38" priority="152" operator="equal">
      <formula>$N$84</formula>
    </cfRule>
  </conditionalFormatting>
  <conditionalFormatting sqref="H194">
    <cfRule type="cellIs" dxfId="37" priority="67" operator="equal">
      <formula>$N$84</formula>
    </cfRule>
  </conditionalFormatting>
  <conditionalFormatting sqref="H95:K97">
    <cfRule type="expression" dxfId="36" priority="70">
      <formula>$H$95&lt;&gt;""</formula>
    </cfRule>
  </conditionalFormatting>
  <conditionalFormatting sqref="H193:K193">
    <cfRule type="cellIs" dxfId="35" priority="43" operator="equal">
      <formula>$M$84</formula>
    </cfRule>
  </conditionalFormatting>
  <conditionalFormatting sqref="H195:K195">
    <cfRule type="cellIs" dxfId="34" priority="66" operator="equal">
      <formula>$M$84</formula>
    </cfRule>
  </conditionalFormatting>
  <conditionalFormatting sqref="L11:L12">
    <cfRule type="cellIs" dxfId="33" priority="76" operator="equal">
      <formula>$N$18</formula>
    </cfRule>
    <cfRule type="cellIs" dxfId="32" priority="77" operator="equal">
      <formula>$N$17</formula>
    </cfRule>
    <cfRule type="cellIs" dxfId="31" priority="78" operator="equal">
      <formula>$N$16</formula>
    </cfRule>
  </conditionalFormatting>
  <conditionalFormatting sqref="H193">
    <cfRule type="cellIs" dxfId="30" priority="38" operator="equal">
      <formula>$M$84</formula>
    </cfRule>
  </conditionalFormatting>
  <conditionalFormatting sqref="H194">
    <cfRule type="cellIs" dxfId="29" priority="37" operator="equal">
      <formula>$M$84</formula>
    </cfRule>
  </conditionalFormatting>
  <conditionalFormatting sqref="A200">
    <cfRule type="expression" dxfId="28" priority="35">
      <formula>OR($B$75=$N$85)</formula>
    </cfRule>
  </conditionalFormatting>
  <conditionalFormatting sqref="A200">
    <cfRule type="expression" dxfId="27" priority="36">
      <formula>OR($F$75=$M$85,$F$75=$M$86)</formula>
    </cfRule>
  </conditionalFormatting>
  <conditionalFormatting sqref="A202">
    <cfRule type="expression" dxfId="26" priority="33">
      <formula>OR($B$75=$N$85)</formula>
    </cfRule>
  </conditionalFormatting>
  <conditionalFormatting sqref="A202">
    <cfRule type="expression" dxfId="25" priority="34">
      <formula>OR($F$75=$M$85,$F$75=$M$86)</formula>
    </cfRule>
  </conditionalFormatting>
  <conditionalFormatting sqref="D198">
    <cfRule type="expression" dxfId="24" priority="31">
      <formula>OR($B$75=$N$85)</formula>
    </cfRule>
  </conditionalFormatting>
  <conditionalFormatting sqref="D198">
    <cfRule type="expression" dxfId="23" priority="32">
      <formula>OR($F$75=$M$85,$F$75=$M$86)</formula>
    </cfRule>
  </conditionalFormatting>
  <conditionalFormatting sqref="D200">
    <cfRule type="expression" dxfId="22" priority="29">
      <formula>OR($B$75=$N$85)</formula>
    </cfRule>
  </conditionalFormatting>
  <conditionalFormatting sqref="D200">
    <cfRule type="expression" dxfId="21" priority="30">
      <formula>OR($F$75=$M$85,$F$75=$M$86)</formula>
    </cfRule>
  </conditionalFormatting>
  <conditionalFormatting sqref="D202">
    <cfRule type="expression" dxfId="20" priority="27">
      <formula>OR($B$75=$N$85)</formula>
    </cfRule>
  </conditionalFormatting>
  <conditionalFormatting sqref="D202">
    <cfRule type="expression" dxfId="19" priority="28">
      <formula>OR($F$75=$M$85,$F$75=$M$86)</formula>
    </cfRule>
  </conditionalFormatting>
  <conditionalFormatting sqref="G198">
    <cfRule type="expression" dxfId="18" priority="25">
      <formula>OR($B$75=$N$85)</formula>
    </cfRule>
  </conditionalFormatting>
  <conditionalFormatting sqref="G198">
    <cfRule type="expression" dxfId="17" priority="26">
      <formula>OR($F$75=$M$85,$F$75=$M$86)</formula>
    </cfRule>
  </conditionalFormatting>
  <conditionalFormatting sqref="G200">
    <cfRule type="expression" dxfId="16" priority="23">
      <formula>OR($B$75=$N$85)</formula>
    </cfRule>
  </conditionalFormatting>
  <conditionalFormatting sqref="G200">
    <cfRule type="expression" dxfId="15" priority="24">
      <formula>OR($F$75=$M$85,$F$75=$M$86)</formula>
    </cfRule>
  </conditionalFormatting>
  <conditionalFormatting sqref="A211">
    <cfRule type="expression" dxfId="14" priority="21">
      <formula>OR($B$75=$N$85)</formula>
    </cfRule>
  </conditionalFormatting>
  <conditionalFormatting sqref="A211">
    <cfRule type="expression" dxfId="13" priority="22">
      <formula>OR($F$75=$M$85,$F$75=$M$86)</formula>
    </cfRule>
  </conditionalFormatting>
  <conditionalFormatting sqref="A222:K222">
    <cfRule type="expression" dxfId="10" priority="9">
      <formula>OR($B$75=$N$85)</formula>
    </cfRule>
  </conditionalFormatting>
  <conditionalFormatting sqref="A222:K222">
    <cfRule type="expression" dxfId="9" priority="10">
      <formula>OR($F$75=$M$85,$F$75=$M$86)</formula>
    </cfRule>
  </conditionalFormatting>
  <conditionalFormatting sqref="A220:K221">
    <cfRule type="expression" dxfId="8" priority="6">
      <formula>OR($B$75=$N$85)</formula>
    </cfRule>
  </conditionalFormatting>
  <conditionalFormatting sqref="A220:K221">
    <cfRule type="expression" dxfId="7" priority="7">
      <formula>OR($F$75=$M$85,$F$75=$M$86)</formula>
    </cfRule>
  </conditionalFormatting>
  <conditionalFormatting sqref="J220:K221">
    <cfRule type="cellIs" dxfId="6" priority="8" operator="equal">
      <formula>$L$81</formula>
    </cfRule>
  </conditionalFormatting>
  <conditionalFormatting sqref="A223:K224">
    <cfRule type="expression" dxfId="5" priority="3">
      <formula>OR($B$75=$N$85)</formula>
    </cfRule>
  </conditionalFormatting>
  <conditionalFormatting sqref="A223:K224">
    <cfRule type="expression" dxfId="4" priority="4">
      <formula>OR($F$75=$M$85,$F$75=$M$86)</formula>
    </cfRule>
  </conditionalFormatting>
  <conditionalFormatting sqref="J223:K224">
    <cfRule type="cellIs" dxfId="3" priority="5" operator="equal">
      <formula>$L$81</formula>
    </cfRule>
  </conditionalFormatting>
  <conditionalFormatting sqref="A225:K225">
    <cfRule type="expression" dxfId="2" priority="1">
      <formula>OR($B$75=$N$85)</formula>
    </cfRule>
  </conditionalFormatting>
  <conditionalFormatting sqref="A225:K225">
    <cfRule type="expression" dxfId="1" priority="2">
      <formula>OR($F$75=$M$85,$F$75=$M$86)</formula>
    </cfRule>
  </conditionalFormatting>
  <dataValidations count="8">
    <dataValidation type="list" allowBlank="1" showInputMessage="1" showErrorMessage="1" sqref="B28" xr:uid="{00000000-0002-0000-0000-000000000000}">
      <formula1>"siehe Anschrift / see Address, abweichend / other (siehe Anhang / see Attachement)"</formula1>
    </dataValidation>
    <dataValidation type="list" allowBlank="1" showInputMessage="1" showErrorMessage="1" sqref="Q3:Q26" xr:uid="{00000000-0002-0000-0000-000001000000}">
      <formula1>$Q$3:$Q$26</formula1>
    </dataValidation>
    <dataValidation type="list" allowBlank="1" showInputMessage="1" showErrorMessage="1" sqref="B30:E31" xr:uid="{00000000-0002-0000-0000-000002000000}">
      <formula1>"Bitte auswählen / please choose, EUR (Euro), Andere / other (Bitte in der nächsten Zelle angeben / please name in the following cell)"</formula1>
    </dataValidation>
    <dataValidation type="list" allowBlank="1" showInputMessage="1" showErrorMessage="1" sqref="B75:E75" xr:uid="{00000000-0002-0000-0000-000003000000}">
      <formula1>"Bitte auswählen / please choose, OEM, Franchise-Händler / Franchise Dealer, Dienstleister / Service Provider, Konzessionierter Vertreiber / Licenced Distributor,Geschäftspartner / Businesspartner,Sonstige / Other (Beschreibung nötig / description needed):"</formula1>
    </dataValidation>
    <dataValidation type="list" allowBlank="1" showInputMessage="1" showErrorMessage="1" sqref="J100 J102 J104 J106 J109 J111 J113 J115 J117 J120 J124 J126 J129 J132 J163 J165 J168 J170 J135 J157 J159 J173 J176 J179 J182 J184 J186 J189 J205 J214 J217 J226 J231 J239 J241 J244 J255 J258 J261 J263 J265 J267 J153 J155 J220 J223" xr:uid="{00000000-0002-0000-0000-000004000000}">
      <formula1>$L$81:$L$84</formula1>
    </dataValidation>
    <dataValidation type="list" allowBlank="1" showInputMessage="1" showErrorMessage="1" sqref="M2" xr:uid="{00000000-0002-0000-0000-000005000000}">
      <formula1>$L$82:$L$83</formula1>
    </dataValidation>
    <dataValidation type="list" allowBlank="1" showInputMessage="1" showErrorMessage="1" sqref="F75:K75" xr:uid="{F08148D9-E6D0-41CA-A0A0-729BFCA112D4}">
      <formula1>IF($B$75=$L$85,$M$85:$M$87,"")</formula1>
    </dataValidation>
    <dataValidation type="list" allowBlank="1" showInputMessage="1" showErrorMessage="1" sqref="D34:D35 G91:G97 H191:H195 A198:A203 D198:D203 G198:G201 A211:A212 A210:B210 E210 K210 C210:D210 F210:H210 I210:J210" xr:uid="{9E135D9A-4BBD-4708-85ED-41556AEB6AB3}">
      <formula1>$O$81:$O$82</formula1>
    </dataValidation>
  </dataValidations>
  <hyperlinks>
    <hyperlink ref="A220:I221" r:id="rId1" display="https://www.bmi.bund.de/SharedDocs/downloads/DE/veroeffentlichungen/themen/sicherheit/staatenliste-para-13-anleitung-sicherheitserklaerung.pdf?__blob=publicationFile&amp;v=18" xr:uid="{7772CE39-6263-40EA-997D-41DBA2A6CFFA}"/>
    <hyperlink ref="A223:I224" r:id="rId2" display="https://www.mbda-deutschland.de/beschaffung/erklaerungenantraege/" xr:uid="{17890E52-E7AA-44B1-A060-8D5F04DB6014}"/>
  </hyperlinks>
  <pageMargins left="0.23622047244094491" right="0.23622047244094491" top="0.74803149606299213" bottom="0.74803149606299213" header="0.31496062992125984" footer="0.31496062992125984"/>
  <pageSetup paperSize="9" scale="58" fitToHeight="0" orientation="portrait" r:id="rId3"/>
  <headerFooter alignWithMargins="0">
    <oddHeader>&amp;L&amp;"Arial,Fett"&amp;12&amp;A&amp;R&amp;"Arial,Fett"&amp;12MBDA Deutschland GmbH</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Tabelle2!$A$1:$A$23</xm:f>
          </x14:formula1>
          <xm:sqref>B25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pageSetUpPr fitToPage="1"/>
  </sheetPr>
  <dimension ref="A1:P176"/>
  <sheetViews>
    <sheetView showGridLines="0" zoomScaleNormal="100" workbookViewId="0">
      <selection activeCell="A3" sqref="A3:K14"/>
    </sheetView>
  </sheetViews>
  <sheetFormatPr baseColWidth="10" defaultColWidth="0" defaultRowHeight="13.2" x14ac:dyDescent="0.25"/>
  <cols>
    <col min="1" max="1" width="12" customWidth="1"/>
    <col min="2" max="2" width="17.44140625" customWidth="1"/>
    <col min="3" max="4" width="11.5546875" customWidth="1"/>
    <col min="5" max="5" width="12.5546875" customWidth="1"/>
    <col min="6" max="10" width="11.5546875" customWidth="1"/>
    <col min="11" max="11" width="15.109375" customWidth="1"/>
    <col min="12" max="16" width="0" hidden="1" customWidth="1"/>
    <col min="17" max="16384" width="11.5546875" hidden="1"/>
  </cols>
  <sheetData>
    <row r="1" spans="1:16" x14ac:dyDescent="0.25">
      <c r="A1" s="293" t="s">
        <v>195</v>
      </c>
      <c r="B1" s="294"/>
      <c r="C1" s="294"/>
      <c r="D1" s="294"/>
      <c r="E1" s="294"/>
      <c r="F1" s="294"/>
      <c r="G1" s="294"/>
      <c r="H1" s="294"/>
      <c r="I1" s="294"/>
      <c r="J1" s="294"/>
      <c r="K1" s="295"/>
      <c r="L1" s="67"/>
      <c r="M1" s="67"/>
      <c r="N1" s="67"/>
      <c r="O1" s="67"/>
      <c r="P1" s="67"/>
    </row>
    <row r="2" spans="1:16" x14ac:dyDescent="0.25">
      <c r="A2" s="294"/>
      <c r="B2" s="294"/>
      <c r="C2" s="294"/>
      <c r="D2" s="294"/>
      <c r="E2" s="294"/>
      <c r="F2" s="294"/>
      <c r="G2" s="294"/>
      <c r="H2" s="294"/>
      <c r="I2" s="294"/>
      <c r="J2" s="294"/>
      <c r="K2" s="295"/>
      <c r="L2" s="67"/>
      <c r="M2" s="67"/>
      <c r="N2" s="67"/>
      <c r="O2" s="67"/>
      <c r="P2" s="67"/>
    </row>
    <row r="3" spans="1:16" ht="13.35" customHeight="1" x14ac:dyDescent="0.25">
      <c r="A3" s="299" t="s">
        <v>202</v>
      </c>
      <c r="B3" s="300"/>
      <c r="C3" s="300"/>
      <c r="D3" s="300"/>
      <c r="E3" s="300"/>
      <c r="F3" s="300"/>
      <c r="G3" s="300"/>
      <c r="H3" s="300"/>
      <c r="I3" s="300"/>
      <c r="J3" s="300"/>
      <c r="K3" s="300"/>
      <c r="L3" s="67"/>
      <c r="M3" s="67"/>
      <c r="N3" s="67"/>
      <c r="O3" s="67"/>
      <c r="P3" s="67"/>
    </row>
    <row r="4" spans="1:16" x14ac:dyDescent="0.25">
      <c r="A4" s="301"/>
      <c r="B4" s="302"/>
      <c r="C4" s="302"/>
      <c r="D4" s="302"/>
      <c r="E4" s="302"/>
      <c r="F4" s="302"/>
      <c r="G4" s="302"/>
      <c r="H4" s="302"/>
      <c r="I4" s="302"/>
      <c r="J4" s="302"/>
      <c r="K4" s="302"/>
      <c r="L4" s="67"/>
      <c r="M4" s="67"/>
      <c r="N4" s="67"/>
      <c r="O4" s="67"/>
      <c r="P4" s="67"/>
    </row>
    <row r="5" spans="1:16" x14ac:dyDescent="0.25">
      <c r="A5" s="301"/>
      <c r="B5" s="302"/>
      <c r="C5" s="302"/>
      <c r="D5" s="302"/>
      <c r="E5" s="302"/>
      <c r="F5" s="302"/>
      <c r="G5" s="302"/>
      <c r="H5" s="302"/>
      <c r="I5" s="302"/>
      <c r="J5" s="302"/>
      <c r="K5" s="302"/>
      <c r="L5" s="67"/>
      <c r="M5" s="67"/>
      <c r="N5" s="67"/>
      <c r="O5" s="67"/>
      <c r="P5" s="67"/>
    </row>
    <row r="6" spans="1:16" x14ac:dyDescent="0.25">
      <c r="A6" s="301"/>
      <c r="B6" s="302"/>
      <c r="C6" s="302"/>
      <c r="D6" s="302"/>
      <c r="E6" s="302"/>
      <c r="F6" s="302"/>
      <c r="G6" s="302"/>
      <c r="H6" s="302"/>
      <c r="I6" s="302"/>
      <c r="J6" s="302"/>
      <c r="K6" s="302"/>
      <c r="L6" s="67"/>
      <c r="M6" s="67"/>
      <c r="N6" s="67"/>
      <c r="O6" s="67"/>
      <c r="P6" s="67"/>
    </row>
    <row r="7" spans="1:16" x14ac:dyDescent="0.25">
      <c r="A7" s="301"/>
      <c r="B7" s="302"/>
      <c r="C7" s="302"/>
      <c r="D7" s="302"/>
      <c r="E7" s="302"/>
      <c r="F7" s="302"/>
      <c r="G7" s="302"/>
      <c r="H7" s="302"/>
      <c r="I7" s="302"/>
      <c r="J7" s="302"/>
      <c r="K7" s="302"/>
      <c r="L7" s="67"/>
      <c r="M7" s="67"/>
      <c r="N7" s="67"/>
      <c r="O7" s="67"/>
      <c r="P7" s="67"/>
    </row>
    <row r="8" spans="1:16" x14ac:dyDescent="0.25">
      <c r="A8" s="301"/>
      <c r="B8" s="302"/>
      <c r="C8" s="302"/>
      <c r="D8" s="302"/>
      <c r="E8" s="302"/>
      <c r="F8" s="302"/>
      <c r="G8" s="302"/>
      <c r="H8" s="302"/>
      <c r="I8" s="302"/>
      <c r="J8" s="302"/>
      <c r="K8" s="302"/>
      <c r="L8" s="67"/>
      <c r="M8" s="67"/>
      <c r="N8" s="67"/>
      <c r="O8" s="67"/>
      <c r="P8" s="67"/>
    </row>
    <row r="9" spans="1:16" x14ac:dyDescent="0.25">
      <c r="A9" s="301"/>
      <c r="B9" s="302"/>
      <c r="C9" s="302"/>
      <c r="D9" s="302"/>
      <c r="E9" s="302"/>
      <c r="F9" s="302"/>
      <c r="G9" s="302"/>
      <c r="H9" s="302"/>
      <c r="I9" s="302"/>
      <c r="J9" s="302"/>
      <c r="K9" s="302"/>
      <c r="L9" s="67"/>
      <c r="M9" s="67"/>
      <c r="N9" s="67"/>
      <c r="O9" s="67"/>
      <c r="P9" s="67"/>
    </row>
    <row r="10" spans="1:16" x14ac:dyDescent="0.25">
      <c r="A10" s="301"/>
      <c r="B10" s="302"/>
      <c r="C10" s="302"/>
      <c r="D10" s="302"/>
      <c r="E10" s="302"/>
      <c r="F10" s="302"/>
      <c r="G10" s="302"/>
      <c r="H10" s="302"/>
      <c r="I10" s="302"/>
      <c r="J10" s="302"/>
      <c r="K10" s="302"/>
      <c r="L10" s="67"/>
      <c r="M10" s="67"/>
      <c r="N10" s="67"/>
      <c r="O10" s="67"/>
      <c r="P10" s="67"/>
    </row>
    <row r="11" spans="1:16" x14ac:dyDescent="0.25">
      <c r="A11" s="301"/>
      <c r="B11" s="302"/>
      <c r="C11" s="302"/>
      <c r="D11" s="302"/>
      <c r="E11" s="302"/>
      <c r="F11" s="302"/>
      <c r="G11" s="302"/>
      <c r="H11" s="302"/>
      <c r="I11" s="302"/>
      <c r="J11" s="302"/>
      <c r="K11" s="302"/>
      <c r="L11" s="67"/>
      <c r="M11" s="67"/>
      <c r="N11" s="67"/>
      <c r="O11" s="67"/>
      <c r="P11" s="67"/>
    </row>
    <row r="12" spans="1:16" x14ac:dyDescent="0.25">
      <c r="A12" s="301"/>
      <c r="B12" s="302"/>
      <c r="C12" s="302"/>
      <c r="D12" s="302"/>
      <c r="E12" s="302"/>
      <c r="F12" s="302"/>
      <c r="G12" s="302"/>
      <c r="H12" s="302"/>
      <c r="I12" s="302"/>
      <c r="J12" s="302"/>
      <c r="K12" s="302"/>
      <c r="L12" s="67"/>
      <c r="M12" s="67"/>
      <c r="N12" s="67"/>
      <c r="O12" s="67"/>
      <c r="P12" s="67"/>
    </row>
    <row r="13" spans="1:16" x14ac:dyDescent="0.25">
      <c r="A13" s="301"/>
      <c r="B13" s="302"/>
      <c r="C13" s="302"/>
      <c r="D13" s="302"/>
      <c r="E13" s="302"/>
      <c r="F13" s="302"/>
      <c r="G13" s="302"/>
      <c r="H13" s="302"/>
      <c r="I13" s="302"/>
      <c r="J13" s="302"/>
      <c r="K13" s="302"/>
      <c r="L13" s="67"/>
      <c r="M13" s="67"/>
      <c r="N13" s="67"/>
      <c r="O13" s="67"/>
      <c r="P13" s="67"/>
    </row>
    <row r="14" spans="1:16" x14ac:dyDescent="0.25">
      <c r="A14" s="303"/>
      <c r="B14" s="304"/>
      <c r="C14" s="304"/>
      <c r="D14" s="304"/>
      <c r="E14" s="304"/>
      <c r="F14" s="304"/>
      <c r="G14" s="304"/>
      <c r="H14" s="304"/>
      <c r="I14" s="304"/>
      <c r="J14" s="304"/>
      <c r="K14" s="304"/>
      <c r="L14" s="67"/>
      <c r="M14" s="67"/>
      <c r="N14" s="67"/>
      <c r="O14" s="67"/>
      <c r="P14" s="67"/>
    </row>
    <row r="15" spans="1:16" x14ac:dyDescent="0.25">
      <c r="A15" s="291"/>
      <c r="B15" s="291"/>
      <c r="C15" s="291"/>
      <c r="D15" s="291"/>
      <c r="E15" s="291"/>
      <c r="F15" s="291"/>
      <c r="G15" s="291"/>
      <c r="H15" s="291"/>
      <c r="I15" s="291"/>
      <c r="J15" s="291"/>
      <c r="K15" s="292"/>
      <c r="L15" s="67"/>
      <c r="M15" s="67"/>
      <c r="N15" s="67"/>
      <c r="O15" s="67"/>
      <c r="P15" s="67"/>
    </row>
    <row r="16" spans="1:16" ht="15.6" x14ac:dyDescent="0.3">
      <c r="A16" s="296" t="s">
        <v>163</v>
      </c>
      <c r="B16" s="296"/>
      <c r="C16" s="296"/>
      <c r="D16" s="296"/>
      <c r="E16" s="296"/>
      <c r="F16" s="296"/>
      <c r="G16" s="296"/>
      <c r="H16" s="296"/>
      <c r="I16" s="296"/>
      <c r="J16" s="296"/>
      <c r="K16" s="297"/>
      <c r="L16" s="67"/>
      <c r="M16" s="67"/>
      <c r="N16" s="67"/>
      <c r="O16" s="67"/>
      <c r="P16" s="67"/>
    </row>
    <row r="17" spans="1:16" x14ac:dyDescent="0.25">
      <c r="A17" s="281" t="s">
        <v>165</v>
      </c>
      <c r="B17" s="307"/>
      <c r="C17" s="307"/>
      <c r="D17" s="307"/>
      <c r="E17" s="307"/>
      <c r="F17" s="307"/>
      <c r="G17" s="307"/>
      <c r="H17" s="307"/>
      <c r="I17" s="307"/>
      <c r="J17" s="307"/>
      <c r="K17" s="308"/>
      <c r="L17" s="67"/>
      <c r="M17" s="67"/>
      <c r="N17" s="67"/>
      <c r="O17" s="67"/>
      <c r="P17" s="67"/>
    </row>
    <row r="18" spans="1:16" x14ac:dyDescent="0.25">
      <c r="A18" s="307"/>
      <c r="B18" s="307"/>
      <c r="C18" s="307"/>
      <c r="D18" s="307"/>
      <c r="E18" s="307"/>
      <c r="F18" s="307"/>
      <c r="G18" s="307"/>
      <c r="H18" s="307"/>
      <c r="I18" s="307"/>
      <c r="J18" s="307"/>
      <c r="K18" s="308"/>
      <c r="L18" s="67"/>
      <c r="M18" s="67"/>
      <c r="N18" s="67"/>
      <c r="O18" s="67"/>
      <c r="P18" s="67"/>
    </row>
    <row r="19" spans="1:16" x14ac:dyDescent="0.25">
      <c r="A19" s="291"/>
      <c r="B19" s="291"/>
      <c r="C19" s="291"/>
      <c r="D19" s="291"/>
      <c r="E19" s="291"/>
      <c r="F19" s="291"/>
      <c r="G19" s="291"/>
      <c r="H19" s="291"/>
      <c r="I19" s="291"/>
      <c r="J19" s="291"/>
      <c r="K19" s="292"/>
      <c r="L19" s="67"/>
      <c r="M19" s="67"/>
      <c r="N19" s="67"/>
      <c r="O19" s="67"/>
      <c r="P19" s="67"/>
    </row>
    <row r="20" spans="1:16" ht="15.6" x14ac:dyDescent="0.3">
      <c r="A20" s="186" t="s">
        <v>164</v>
      </c>
      <c r="B20" s="296"/>
      <c r="C20" s="296"/>
      <c r="D20" s="296"/>
      <c r="E20" s="296"/>
      <c r="F20" s="296"/>
      <c r="G20" s="296"/>
      <c r="H20" s="296"/>
      <c r="I20" s="296"/>
      <c r="J20" s="296"/>
      <c r="K20" s="297"/>
      <c r="L20" s="67"/>
      <c r="M20" s="67"/>
      <c r="N20" s="67"/>
      <c r="O20" s="67"/>
      <c r="P20" s="67"/>
    </row>
    <row r="21" spans="1:16" x14ac:dyDescent="0.25">
      <c r="A21" s="178" t="s">
        <v>21</v>
      </c>
      <c r="B21" s="178"/>
      <c r="C21" s="178"/>
      <c r="D21" s="178"/>
      <c r="E21" s="178"/>
      <c r="F21" s="178"/>
      <c r="G21" s="178"/>
      <c r="H21" s="178"/>
      <c r="I21" s="178"/>
      <c r="J21" s="178"/>
      <c r="K21" s="298"/>
      <c r="L21" s="67"/>
      <c r="M21" s="67"/>
      <c r="N21" s="67"/>
      <c r="O21" s="67"/>
      <c r="P21" s="67"/>
    </row>
    <row r="22" spans="1:16" x14ac:dyDescent="0.25">
      <c r="A22" s="178"/>
      <c r="B22" s="178"/>
      <c r="C22" s="178"/>
      <c r="D22" s="178"/>
      <c r="E22" s="178"/>
      <c r="F22" s="178"/>
      <c r="G22" s="178"/>
      <c r="H22" s="178"/>
      <c r="I22" s="178"/>
      <c r="J22" s="178"/>
      <c r="K22" s="298"/>
      <c r="L22" s="67"/>
      <c r="M22" s="67"/>
      <c r="N22" s="67"/>
      <c r="O22" s="67"/>
      <c r="P22" s="67"/>
    </row>
    <row r="23" spans="1:16" ht="13.35" customHeight="1" x14ac:dyDescent="0.25">
      <c r="A23" s="126" t="s">
        <v>20</v>
      </c>
      <c r="B23" s="126"/>
      <c r="C23" s="286" t="s">
        <v>116</v>
      </c>
      <c r="D23" s="286"/>
      <c r="E23" s="286"/>
      <c r="F23" s="286"/>
      <c r="G23" s="286"/>
      <c r="H23" s="286"/>
      <c r="I23" s="286"/>
      <c r="J23" s="286"/>
      <c r="K23" s="287"/>
      <c r="L23" s="67"/>
      <c r="M23" s="67"/>
      <c r="N23" s="67"/>
      <c r="O23" s="67"/>
      <c r="P23" s="67"/>
    </row>
    <row r="24" spans="1:16" ht="13.35" customHeight="1" x14ac:dyDescent="0.25">
      <c r="A24" s="126"/>
      <c r="B24" s="126"/>
      <c r="C24" s="286" t="s">
        <v>117</v>
      </c>
      <c r="D24" s="286"/>
      <c r="E24" s="286"/>
      <c r="F24" s="286"/>
      <c r="G24" s="286"/>
      <c r="H24" s="286"/>
      <c r="I24" s="286"/>
      <c r="J24" s="286"/>
      <c r="K24" s="287"/>
      <c r="L24" s="67"/>
      <c r="M24" s="67"/>
      <c r="N24" s="67"/>
      <c r="O24" s="67"/>
      <c r="P24" s="67"/>
    </row>
    <row r="25" spans="1:16" ht="13.35" customHeight="1" x14ac:dyDescent="0.25">
      <c r="A25" s="126"/>
      <c r="B25" s="126"/>
      <c r="C25" s="286" t="s">
        <v>118</v>
      </c>
      <c r="D25" s="286"/>
      <c r="E25" s="286"/>
      <c r="F25" s="286"/>
      <c r="G25" s="286"/>
      <c r="H25" s="286"/>
      <c r="I25" s="286"/>
      <c r="J25" s="286"/>
      <c r="K25" s="287"/>
      <c r="L25" s="67"/>
      <c r="M25" s="67"/>
      <c r="N25" s="67"/>
      <c r="O25" s="67"/>
      <c r="P25" s="67"/>
    </row>
    <row r="26" spans="1:16" ht="13.35" customHeight="1" x14ac:dyDescent="0.25">
      <c r="A26" s="126"/>
      <c r="B26" s="126"/>
      <c r="C26" s="286" t="s">
        <v>119</v>
      </c>
      <c r="D26" s="286"/>
      <c r="E26" s="286"/>
      <c r="F26" s="286"/>
      <c r="G26" s="286"/>
      <c r="H26" s="286"/>
      <c r="I26" s="286"/>
      <c r="J26" s="286"/>
      <c r="K26" s="287"/>
      <c r="L26" s="67"/>
      <c r="M26" s="67"/>
      <c r="N26" s="67"/>
      <c r="O26" s="67"/>
      <c r="P26" s="67"/>
    </row>
    <row r="27" spans="1:16" ht="26.4" customHeight="1" x14ac:dyDescent="0.25">
      <c r="A27" s="126"/>
      <c r="B27" s="126"/>
      <c r="C27" s="284" t="s">
        <v>129</v>
      </c>
      <c r="D27" s="284"/>
      <c r="E27" s="284"/>
      <c r="F27" s="284"/>
      <c r="G27" s="284"/>
      <c r="H27" s="284"/>
      <c r="I27" s="284"/>
      <c r="J27" s="284"/>
      <c r="K27" s="285"/>
      <c r="L27" s="67"/>
      <c r="M27" s="67"/>
      <c r="N27" s="67"/>
      <c r="O27" s="67"/>
      <c r="P27" s="67"/>
    </row>
    <row r="28" spans="1:16" ht="13.35" customHeight="1" x14ac:dyDescent="0.25">
      <c r="A28" s="281" t="s">
        <v>166</v>
      </c>
      <c r="B28" s="315"/>
      <c r="C28" s="315"/>
      <c r="D28" s="315"/>
      <c r="E28" s="315"/>
      <c r="F28" s="315"/>
      <c r="G28" s="315"/>
      <c r="H28" s="315"/>
      <c r="I28" s="315"/>
      <c r="J28" s="315"/>
      <c r="K28" s="316"/>
      <c r="L28" s="67"/>
      <c r="M28" s="67"/>
      <c r="N28" s="67"/>
      <c r="O28" s="67"/>
      <c r="P28" s="67"/>
    </row>
    <row r="29" spans="1:16" x14ac:dyDescent="0.25">
      <c r="A29" s="315"/>
      <c r="B29" s="315"/>
      <c r="C29" s="315"/>
      <c r="D29" s="315"/>
      <c r="E29" s="315"/>
      <c r="F29" s="315"/>
      <c r="G29" s="315"/>
      <c r="H29" s="315"/>
      <c r="I29" s="315"/>
      <c r="J29" s="315"/>
      <c r="K29" s="316"/>
      <c r="L29" s="67"/>
      <c r="M29" s="67"/>
      <c r="N29" s="67"/>
      <c r="O29" s="67"/>
      <c r="P29" s="67"/>
    </row>
    <row r="30" spans="1:16" x14ac:dyDescent="0.25">
      <c r="A30" s="315"/>
      <c r="B30" s="315"/>
      <c r="C30" s="315"/>
      <c r="D30" s="315"/>
      <c r="E30" s="315"/>
      <c r="F30" s="315"/>
      <c r="G30" s="315"/>
      <c r="H30" s="315"/>
      <c r="I30" s="315"/>
      <c r="J30" s="315"/>
      <c r="K30" s="316"/>
      <c r="L30" s="67"/>
      <c r="M30" s="67"/>
      <c r="N30" s="67"/>
      <c r="O30" s="67"/>
      <c r="P30" s="67"/>
    </row>
    <row r="31" spans="1:16" x14ac:dyDescent="0.25">
      <c r="A31" s="315"/>
      <c r="B31" s="315"/>
      <c r="C31" s="315"/>
      <c r="D31" s="315"/>
      <c r="E31" s="315"/>
      <c r="F31" s="315"/>
      <c r="G31" s="315"/>
      <c r="H31" s="315"/>
      <c r="I31" s="315"/>
      <c r="J31" s="315"/>
      <c r="K31" s="316"/>
      <c r="L31" s="67"/>
      <c r="M31" s="67"/>
      <c r="N31" s="67"/>
      <c r="O31" s="67"/>
      <c r="P31" s="67"/>
    </row>
    <row r="32" spans="1:16" x14ac:dyDescent="0.25">
      <c r="A32" s="288" t="s">
        <v>167</v>
      </c>
      <c r="B32" s="305"/>
      <c r="C32" s="305"/>
      <c r="D32" s="305"/>
      <c r="E32" s="305"/>
      <c r="F32" s="305"/>
      <c r="G32" s="305"/>
      <c r="H32" s="305"/>
      <c r="I32" s="305"/>
      <c r="J32" s="305"/>
      <c r="K32" s="306"/>
      <c r="L32" s="67"/>
      <c r="M32" s="67"/>
      <c r="N32" s="67"/>
      <c r="O32" s="67"/>
      <c r="P32" s="67"/>
    </row>
    <row r="33" spans="1:16" x14ac:dyDescent="0.25">
      <c r="A33" s="305"/>
      <c r="B33" s="305"/>
      <c r="C33" s="305"/>
      <c r="D33" s="305"/>
      <c r="E33" s="305"/>
      <c r="F33" s="305"/>
      <c r="G33" s="305"/>
      <c r="H33" s="305"/>
      <c r="I33" s="305"/>
      <c r="J33" s="305"/>
      <c r="K33" s="306"/>
      <c r="L33" s="67"/>
      <c r="M33" s="67"/>
      <c r="N33" s="67"/>
      <c r="O33" s="67"/>
      <c r="P33" s="67"/>
    </row>
    <row r="34" spans="1:16" x14ac:dyDescent="0.25">
      <c r="A34" s="291"/>
      <c r="B34" s="291"/>
      <c r="C34" s="291"/>
      <c r="D34" s="291"/>
      <c r="E34" s="291"/>
      <c r="F34" s="291"/>
      <c r="G34" s="291"/>
      <c r="H34" s="291"/>
      <c r="I34" s="291"/>
      <c r="J34" s="291"/>
      <c r="K34" s="292"/>
      <c r="L34" s="67"/>
      <c r="M34" s="67"/>
      <c r="N34" s="67"/>
      <c r="O34" s="67"/>
      <c r="P34" s="67"/>
    </row>
    <row r="35" spans="1:16" x14ac:dyDescent="0.25">
      <c r="A35" s="281" t="s">
        <v>42</v>
      </c>
      <c r="B35" s="282"/>
      <c r="C35" s="282"/>
      <c r="D35" s="282"/>
      <c r="E35" s="282"/>
      <c r="F35" s="282"/>
      <c r="G35" s="282"/>
      <c r="H35" s="282"/>
      <c r="I35" s="282"/>
      <c r="J35" s="282"/>
      <c r="K35" s="283"/>
      <c r="L35" s="67"/>
      <c r="M35" s="67"/>
      <c r="N35" s="67"/>
      <c r="O35" s="67"/>
      <c r="P35" s="67"/>
    </row>
    <row r="36" spans="1:16" x14ac:dyDescent="0.25">
      <c r="A36" s="282"/>
      <c r="B36" s="282"/>
      <c r="C36" s="282"/>
      <c r="D36" s="282"/>
      <c r="E36" s="282"/>
      <c r="F36" s="282"/>
      <c r="G36" s="282"/>
      <c r="H36" s="282"/>
      <c r="I36" s="282"/>
      <c r="J36" s="282"/>
      <c r="K36" s="283"/>
      <c r="L36" s="67"/>
      <c r="M36" s="67"/>
      <c r="N36" s="67"/>
      <c r="O36" s="67"/>
      <c r="P36" s="67"/>
    </row>
    <row r="37" spans="1:16" ht="13.35" customHeight="1" x14ac:dyDescent="0.25">
      <c r="A37" s="288" t="s">
        <v>168</v>
      </c>
      <c r="B37" s="289"/>
      <c r="C37" s="289"/>
      <c r="D37" s="289"/>
      <c r="E37" s="289"/>
      <c r="F37" s="289"/>
      <c r="G37" s="289"/>
      <c r="H37" s="289"/>
      <c r="I37" s="289"/>
      <c r="J37" s="289"/>
      <c r="K37" s="290"/>
      <c r="L37" s="67"/>
      <c r="M37" s="67"/>
      <c r="N37" s="67"/>
      <c r="O37" s="67"/>
      <c r="P37" s="67"/>
    </row>
    <row r="38" spans="1:16" x14ac:dyDescent="0.25">
      <c r="A38" s="289"/>
      <c r="B38" s="289"/>
      <c r="C38" s="289"/>
      <c r="D38" s="289"/>
      <c r="E38" s="289"/>
      <c r="F38" s="289"/>
      <c r="G38" s="289"/>
      <c r="H38" s="289"/>
      <c r="I38" s="289"/>
      <c r="J38" s="289"/>
      <c r="K38" s="290"/>
      <c r="L38" s="67"/>
      <c r="M38" s="67"/>
      <c r="N38" s="67"/>
      <c r="O38" s="67"/>
      <c r="P38" s="67"/>
    </row>
    <row r="39" spans="1:16" x14ac:dyDescent="0.25">
      <c r="A39" s="289"/>
      <c r="B39" s="289"/>
      <c r="C39" s="289"/>
      <c r="D39" s="289"/>
      <c r="E39" s="289"/>
      <c r="F39" s="289"/>
      <c r="G39" s="289"/>
      <c r="H39" s="289"/>
      <c r="I39" s="289"/>
      <c r="J39" s="289"/>
      <c r="K39" s="290"/>
      <c r="L39" s="67"/>
      <c r="M39" s="67"/>
      <c r="N39" s="67"/>
      <c r="O39" s="67"/>
      <c r="P39" s="67"/>
    </row>
    <row r="40" spans="1:16" x14ac:dyDescent="0.25">
      <c r="A40" s="289"/>
      <c r="B40" s="289"/>
      <c r="C40" s="289"/>
      <c r="D40" s="289"/>
      <c r="E40" s="289"/>
      <c r="F40" s="289"/>
      <c r="G40" s="289"/>
      <c r="H40" s="289"/>
      <c r="I40" s="289"/>
      <c r="J40" s="289"/>
      <c r="K40" s="290"/>
      <c r="L40" s="67"/>
      <c r="M40" s="67"/>
      <c r="N40" s="67"/>
      <c r="O40" s="67"/>
      <c r="P40" s="67"/>
    </row>
    <row r="41" spans="1:16" x14ac:dyDescent="0.25">
      <c r="A41" s="289"/>
      <c r="B41" s="289"/>
      <c r="C41" s="289"/>
      <c r="D41" s="289"/>
      <c r="E41" s="289"/>
      <c r="F41" s="289"/>
      <c r="G41" s="289"/>
      <c r="H41" s="289"/>
      <c r="I41" s="289"/>
      <c r="J41" s="289"/>
      <c r="K41" s="290"/>
      <c r="L41" s="67"/>
      <c r="M41" s="67"/>
      <c r="N41" s="67"/>
      <c r="O41" s="67"/>
      <c r="P41" s="67"/>
    </row>
    <row r="42" spans="1:16" x14ac:dyDescent="0.25">
      <c r="A42" s="289"/>
      <c r="B42" s="289"/>
      <c r="C42" s="289"/>
      <c r="D42" s="289"/>
      <c r="E42" s="289"/>
      <c r="F42" s="289"/>
      <c r="G42" s="289"/>
      <c r="H42" s="289"/>
      <c r="I42" s="289"/>
      <c r="J42" s="289"/>
      <c r="K42" s="290"/>
      <c r="L42" s="67"/>
      <c r="M42" s="67"/>
      <c r="N42" s="67"/>
      <c r="O42" s="67"/>
      <c r="P42" s="67"/>
    </row>
    <row r="43" spans="1:16" x14ac:dyDescent="0.25">
      <c r="A43" s="281" t="s">
        <v>169</v>
      </c>
      <c r="B43" s="282"/>
      <c r="C43" s="282"/>
      <c r="D43" s="282"/>
      <c r="E43" s="282"/>
      <c r="F43" s="282"/>
      <c r="G43" s="282"/>
      <c r="H43" s="282"/>
      <c r="I43" s="282"/>
      <c r="J43" s="282"/>
      <c r="K43" s="283"/>
      <c r="L43" s="67"/>
      <c r="M43" s="67"/>
      <c r="N43" s="67"/>
      <c r="O43" s="67"/>
      <c r="P43" s="67"/>
    </row>
    <row r="44" spans="1:16" x14ac:dyDescent="0.25">
      <c r="A44" s="282"/>
      <c r="B44" s="282"/>
      <c r="C44" s="282"/>
      <c r="D44" s="282"/>
      <c r="E44" s="282"/>
      <c r="F44" s="282"/>
      <c r="G44" s="282"/>
      <c r="H44" s="282"/>
      <c r="I44" s="282"/>
      <c r="J44" s="282"/>
      <c r="K44" s="283"/>
      <c r="L44" s="67"/>
      <c r="M44" s="67"/>
      <c r="N44" s="67"/>
      <c r="O44" s="67"/>
      <c r="P44" s="67"/>
    </row>
    <row r="45" spans="1:16" x14ac:dyDescent="0.25">
      <c r="A45" s="288" t="s">
        <v>170</v>
      </c>
      <c r="B45" s="305"/>
      <c r="C45" s="305"/>
      <c r="D45" s="305"/>
      <c r="E45" s="305"/>
      <c r="F45" s="305"/>
      <c r="G45" s="305"/>
      <c r="H45" s="305"/>
      <c r="I45" s="305"/>
      <c r="J45" s="305"/>
      <c r="K45" s="306"/>
      <c r="L45" s="67"/>
      <c r="M45" s="67"/>
      <c r="N45" s="67"/>
      <c r="O45" s="67"/>
      <c r="P45" s="67"/>
    </row>
    <row r="46" spans="1:16" x14ac:dyDescent="0.25">
      <c r="A46" s="305"/>
      <c r="B46" s="305"/>
      <c r="C46" s="305"/>
      <c r="D46" s="305"/>
      <c r="E46" s="305"/>
      <c r="F46" s="305"/>
      <c r="G46" s="305"/>
      <c r="H46" s="305"/>
      <c r="I46" s="305"/>
      <c r="J46" s="305"/>
      <c r="K46" s="306"/>
      <c r="L46" s="67"/>
      <c r="M46" s="67"/>
      <c r="N46" s="67"/>
      <c r="O46" s="67"/>
      <c r="P46" s="67"/>
    </row>
    <row r="47" spans="1:16" x14ac:dyDescent="0.25">
      <c r="A47" s="281" t="s">
        <v>44</v>
      </c>
      <c r="B47" s="307"/>
      <c r="C47" s="307"/>
      <c r="D47" s="307"/>
      <c r="E47" s="307"/>
      <c r="F47" s="307"/>
      <c r="G47" s="307"/>
      <c r="H47" s="307"/>
      <c r="I47" s="307"/>
      <c r="J47" s="307"/>
      <c r="K47" s="308"/>
      <c r="L47" s="67"/>
      <c r="M47" s="67"/>
      <c r="N47" s="67"/>
      <c r="O47" s="67"/>
      <c r="P47" s="67"/>
    </row>
    <row r="48" spans="1:16" x14ac:dyDescent="0.25">
      <c r="A48" s="307"/>
      <c r="B48" s="307"/>
      <c r="C48" s="307"/>
      <c r="D48" s="307"/>
      <c r="E48" s="307"/>
      <c r="F48" s="307"/>
      <c r="G48" s="307"/>
      <c r="H48" s="307"/>
      <c r="I48" s="307"/>
      <c r="J48" s="307"/>
      <c r="K48" s="308"/>
      <c r="L48" s="67"/>
      <c r="M48" s="67"/>
      <c r="N48" s="67"/>
      <c r="O48" s="67"/>
      <c r="P48" s="67"/>
    </row>
    <row r="49" spans="1:16" x14ac:dyDescent="0.25">
      <c r="A49" s="288" t="s">
        <v>171</v>
      </c>
      <c r="B49" s="305"/>
      <c r="C49" s="305"/>
      <c r="D49" s="305"/>
      <c r="E49" s="305"/>
      <c r="F49" s="305"/>
      <c r="G49" s="305"/>
      <c r="H49" s="305"/>
      <c r="I49" s="305"/>
      <c r="J49" s="305"/>
      <c r="K49" s="306"/>
      <c r="L49" s="67"/>
      <c r="M49" s="67"/>
      <c r="N49" s="67"/>
      <c r="O49" s="67"/>
      <c r="P49" s="67"/>
    </row>
    <row r="50" spans="1:16" x14ac:dyDescent="0.25">
      <c r="A50" s="305"/>
      <c r="B50" s="305"/>
      <c r="C50" s="305"/>
      <c r="D50" s="305"/>
      <c r="E50" s="305"/>
      <c r="F50" s="305"/>
      <c r="G50" s="305"/>
      <c r="H50" s="305"/>
      <c r="I50" s="305"/>
      <c r="J50" s="305"/>
      <c r="K50" s="306"/>
      <c r="L50" s="67"/>
      <c r="M50" s="67"/>
      <c r="N50" s="67"/>
      <c r="O50" s="67"/>
      <c r="P50" s="67"/>
    </row>
    <row r="51" spans="1:16" x14ac:dyDescent="0.25">
      <c r="A51" s="281" t="s">
        <v>45</v>
      </c>
      <c r="B51" s="307"/>
      <c r="C51" s="307"/>
      <c r="D51" s="307"/>
      <c r="E51" s="307"/>
      <c r="F51" s="307"/>
      <c r="G51" s="307"/>
      <c r="H51" s="307"/>
      <c r="I51" s="307"/>
      <c r="J51" s="307"/>
      <c r="K51" s="308"/>
      <c r="L51" s="67"/>
      <c r="M51" s="67"/>
      <c r="N51" s="67"/>
      <c r="O51" s="67"/>
      <c r="P51" s="67"/>
    </row>
    <row r="52" spans="1:16" x14ac:dyDescent="0.25">
      <c r="A52" s="307"/>
      <c r="B52" s="307"/>
      <c r="C52" s="307"/>
      <c r="D52" s="307"/>
      <c r="E52" s="307"/>
      <c r="F52" s="307"/>
      <c r="G52" s="307"/>
      <c r="H52" s="307"/>
      <c r="I52" s="307"/>
      <c r="J52" s="307"/>
      <c r="K52" s="308"/>
      <c r="L52" s="67"/>
      <c r="M52" s="67"/>
      <c r="N52" s="67"/>
      <c r="O52" s="67"/>
      <c r="P52" s="67"/>
    </row>
    <row r="53" spans="1:16" x14ac:dyDescent="0.25">
      <c r="A53" s="288" t="s">
        <v>172</v>
      </c>
      <c r="B53" s="305"/>
      <c r="C53" s="305"/>
      <c r="D53" s="305"/>
      <c r="E53" s="305"/>
      <c r="F53" s="305"/>
      <c r="G53" s="305"/>
      <c r="H53" s="305"/>
      <c r="I53" s="305"/>
      <c r="J53" s="305"/>
      <c r="K53" s="306"/>
      <c r="L53" s="67"/>
      <c r="M53" s="67"/>
      <c r="N53" s="67"/>
      <c r="O53" s="67"/>
      <c r="P53" s="67"/>
    </row>
    <row r="54" spans="1:16" x14ac:dyDescent="0.25">
      <c r="A54" s="305"/>
      <c r="B54" s="305"/>
      <c r="C54" s="305"/>
      <c r="D54" s="305"/>
      <c r="E54" s="305"/>
      <c r="F54" s="305"/>
      <c r="G54" s="305"/>
      <c r="H54" s="305"/>
      <c r="I54" s="305"/>
      <c r="J54" s="305"/>
      <c r="K54" s="306"/>
      <c r="L54" s="67"/>
      <c r="M54" s="67"/>
      <c r="N54" s="67"/>
      <c r="O54" s="67"/>
      <c r="P54" s="67"/>
    </row>
    <row r="55" spans="1:16" x14ac:dyDescent="0.25">
      <c r="A55" s="291"/>
      <c r="B55" s="291"/>
      <c r="C55" s="291"/>
      <c r="D55" s="291"/>
      <c r="E55" s="291"/>
      <c r="F55" s="291"/>
      <c r="G55" s="291"/>
      <c r="H55" s="291"/>
      <c r="I55" s="291"/>
      <c r="J55" s="291"/>
      <c r="K55" s="292"/>
      <c r="L55" s="67"/>
      <c r="M55" s="67"/>
      <c r="N55" s="67"/>
      <c r="O55" s="67"/>
      <c r="P55" s="67"/>
    </row>
    <row r="56" spans="1:16" x14ac:dyDescent="0.25">
      <c r="A56" s="296" t="s">
        <v>0</v>
      </c>
      <c r="B56" s="296"/>
      <c r="C56" s="296"/>
      <c r="D56" s="296"/>
      <c r="E56" s="296"/>
      <c r="F56" s="296"/>
      <c r="G56" s="296"/>
      <c r="H56" s="296"/>
      <c r="I56" s="296"/>
      <c r="J56" s="296"/>
      <c r="K56" s="297"/>
      <c r="L56" s="67"/>
      <c r="M56" s="67"/>
      <c r="N56" s="67"/>
      <c r="O56" s="67"/>
      <c r="P56" s="67"/>
    </row>
    <row r="57" spans="1:16" x14ac:dyDescent="0.25">
      <c r="A57" s="281" t="s">
        <v>46</v>
      </c>
      <c r="B57" s="307"/>
      <c r="C57" s="307"/>
      <c r="D57" s="307"/>
      <c r="E57" s="307"/>
      <c r="F57" s="307"/>
      <c r="G57" s="307"/>
      <c r="H57" s="307"/>
      <c r="I57" s="307"/>
      <c r="J57" s="307"/>
      <c r="K57" s="308"/>
      <c r="L57" s="67"/>
      <c r="M57" s="67"/>
      <c r="N57" s="67"/>
      <c r="O57" s="67"/>
      <c r="P57" s="67"/>
    </row>
    <row r="58" spans="1:16" x14ac:dyDescent="0.25">
      <c r="A58" s="307"/>
      <c r="B58" s="307"/>
      <c r="C58" s="307"/>
      <c r="D58" s="307"/>
      <c r="E58" s="307"/>
      <c r="F58" s="307"/>
      <c r="G58" s="307"/>
      <c r="H58" s="307"/>
      <c r="I58" s="307"/>
      <c r="J58" s="307"/>
      <c r="K58" s="308"/>
      <c r="L58" s="67"/>
      <c r="M58" s="67"/>
      <c r="N58" s="67"/>
      <c r="O58" s="67"/>
      <c r="P58" s="67"/>
    </row>
    <row r="59" spans="1:16" x14ac:dyDescent="0.25">
      <c r="A59" s="288" t="s">
        <v>173</v>
      </c>
      <c r="B59" s="305"/>
      <c r="C59" s="305"/>
      <c r="D59" s="305"/>
      <c r="E59" s="305"/>
      <c r="F59" s="305"/>
      <c r="G59" s="305"/>
      <c r="H59" s="305"/>
      <c r="I59" s="305"/>
      <c r="J59" s="305"/>
      <c r="K59" s="306"/>
      <c r="L59" s="67"/>
      <c r="M59" s="67"/>
      <c r="N59" s="67"/>
      <c r="O59" s="67"/>
      <c r="P59" s="67"/>
    </row>
    <row r="60" spans="1:16" x14ac:dyDescent="0.25">
      <c r="A60" s="305"/>
      <c r="B60" s="305"/>
      <c r="C60" s="305"/>
      <c r="D60" s="305"/>
      <c r="E60" s="305"/>
      <c r="F60" s="305"/>
      <c r="G60" s="305"/>
      <c r="H60" s="305"/>
      <c r="I60" s="305"/>
      <c r="J60" s="305"/>
      <c r="K60" s="306"/>
      <c r="L60" s="67"/>
      <c r="M60" s="67"/>
      <c r="N60" s="67"/>
      <c r="O60" s="67"/>
      <c r="P60" s="67"/>
    </row>
    <row r="61" spans="1:16" x14ac:dyDescent="0.25">
      <c r="A61" s="281" t="s">
        <v>47</v>
      </c>
      <c r="B61" s="307"/>
      <c r="C61" s="307"/>
      <c r="D61" s="307"/>
      <c r="E61" s="307"/>
      <c r="F61" s="307"/>
      <c r="G61" s="307"/>
      <c r="H61" s="307"/>
      <c r="I61" s="307"/>
      <c r="J61" s="307"/>
      <c r="K61" s="308"/>
      <c r="L61" s="67"/>
      <c r="M61" s="67"/>
      <c r="N61" s="67"/>
      <c r="O61" s="67"/>
      <c r="P61" s="67"/>
    </row>
    <row r="62" spans="1:16" x14ac:dyDescent="0.25">
      <c r="A62" s="307"/>
      <c r="B62" s="307"/>
      <c r="C62" s="307"/>
      <c r="D62" s="307"/>
      <c r="E62" s="307"/>
      <c r="F62" s="307"/>
      <c r="G62" s="307"/>
      <c r="H62" s="307"/>
      <c r="I62" s="307"/>
      <c r="J62" s="307"/>
      <c r="K62" s="308"/>
      <c r="L62" s="67"/>
      <c r="M62" s="67"/>
      <c r="N62" s="67"/>
      <c r="O62" s="67"/>
      <c r="P62" s="67"/>
    </row>
    <row r="63" spans="1:16" x14ac:dyDescent="0.25">
      <c r="A63" s="281" t="s">
        <v>48</v>
      </c>
      <c r="B63" s="307"/>
      <c r="C63" s="307"/>
      <c r="D63" s="307"/>
      <c r="E63" s="307"/>
      <c r="F63" s="307"/>
      <c r="G63" s="307"/>
      <c r="H63" s="307"/>
      <c r="I63" s="307"/>
      <c r="J63" s="307"/>
      <c r="K63" s="308"/>
      <c r="L63" s="67"/>
      <c r="M63" s="67"/>
      <c r="N63" s="67"/>
      <c r="O63" s="67"/>
      <c r="P63" s="67"/>
    </row>
    <row r="64" spans="1:16" x14ac:dyDescent="0.25">
      <c r="A64" s="307"/>
      <c r="B64" s="307"/>
      <c r="C64" s="307"/>
      <c r="D64" s="307"/>
      <c r="E64" s="307"/>
      <c r="F64" s="307"/>
      <c r="G64" s="307"/>
      <c r="H64" s="307"/>
      <c r="I64" s="307"/>
      <c r="J64" s="307"/>
      <c r="K64" s="308"/>
      <c r="L64" s="67"/>
      <c r="M64" s="67"/>
      <c r="N64" s="67"/>
      <c r="O64" s="67"/>
      <c r="P64" s="67"/>
    </row>
    <row r="65" spans="1:16" x14ac:dyDescent="0.25">
      <c r="A65" s="281" t="s">
        <v>49</v>
      </c>
      <c r="B65" s="307"/>
      <c r="C65" s="307"/>
      <c r="D65" s="307"/>
      <c r="E65" s="307"/>
      <c r="F65" s="307"/>
      <c r="G65" s="307"/>
      <c r="H65" s="307"/>
      <c r="I65" s="307"/>
      <c r="J65" s="307"/>
      <c r="K65" s="308"/>
      <c r="L65" s="67"/>
      <c r="M65" s="67"/>
      <c r="N65" s="67"/>
      <c r="O65" s="67"/>
      <c r="P65" s="67"/>
    </row>
    <row r="66" spans="1:16" x14ac:dyDescent="0.25">
      <c r="A66" s="307"/>
      <c r="B66" s="307"/>
      <c r="C66" s="307"/>
      <c r="D66" s="307"/>
      <c r="E66" s="307"/>
      <c r="F66" s="307"/>
      <c r="G66" s="307"/>
      <c r="H66" s="307"/>
      <c r="I66" s="307"/>
      <c r="J66" s="307"/>
      <c r="K66" s="308"/>
      <c r="L66" s="67"/>
      <c r="M66" s="67"/>
      <c r="N66" s="67"/>
      <c r="O66" s="67"/>
      <c r="P66" s="67"/>
    </row>
    <row r="67" spans="1:16" ht="13.35" customHeight="1" x14ac:dyDescent="0.25">
      <c r="A67" s="288" t="s">
        <v>174</v>
      </c>
      <c r="B67" s="289"/>
      <c r="C67" s="289"/>
      <c r="D67" s="289"/>
      <c r="E67" s="289"/>
      <c r="F67" s="289"/>
      <c r="G67" s="289"/>
      <c r="H67" s="289"/>
      <c r="I67" s="289"/>
      <c r="J67" s="289"/>
      <c r="K67" s="290"/>
      <c r="L67" s="67"/>
      <c r="M67" s="67"/>
      <c r="N67" s="67"/>
      <c r="O67" s="67"/>
      <c r="P67" s="67"/>
    </row>
    <row r="68" spans="1:16" x14ac:dyDescent="0.25">
      <c r="A68" s="289"/>
      <c r="B68" s="289"/>
      <c r="C68" s="289"/>
      <c r="D68" s="289"/>
      <c r="E68" s="289"/>
      <c r="F68" s="289"/>
      <c r="G68" s="289"/>
      <c r="H68" s="289"/>
      <c r="I68" s="289"/>
      <c r="J68" s="289"/>
      <c r="K68" s="290"/>
      <c r="L68" s="67"/>
      <c r="M68" s="67"/>
      <c r="N68" s="67"/>
      <c r="O68" s="67"/>
      <c r="P68" s="67"/>
    </row>
    <row r="69" spans="1:16" x14ac:dyDescent="0.25">
      <c r="A69" s="289"/>
      <c r="B69" s="289"/>
      <c r="C69" s="289"/>
      <c r="D69" s="289"/>
      <c r="E69" s="289"/>
      <c r="F69" s="289"/>
      <c r="G69" s="289"/>
      <c r="H69" s="289"/>
      <c r="I69" s="289"/>
      <c r="J69" s="289"/>
      <c r="K69" s="290"/>
      <c r="L69" s="67"/>
      <c r="M69" s="67"/>
      <c r="N69" s="67"/>
      <c r="O69" s="67"/>
      <c r="P69" s="67"/>
    </row>
    <row r="70" spans="1:16" x14ac:dyDescent="0.25">
      <c r="A70" s="281" t="s">
        <v>175</v>
      </c>
      <c r="B70" s="307"/>
      <c r="C70" s="307"/>
      <c r="D70" s="307"/>
      <c r="E70" s="307"/>
      <c r="F70" s="307"/>
      <c r="G70" s="307"/>
      <c r="H70" s="307"/>
      <c r="I70" s="307"/>
      <c r="J70" s="307"/>
      <c r="K70" s="308"/>
      <c r="L70" s="67"/>
      <c r="M70" s="67"/>
      <c r="N70" s="67"/>
      <c r="O70" s="67"/>
      <c r="P70" s="67"/>
    </row>
    <row r="71" spans="1:16" x14ac:dyDescent="0.25">
      <c r="A71" s="307"/>
      <c r="B71" s="307"/>
      <c r="C71" s="307"/>
      <c r="D71" s="307"/>
      <c r="E71" s="307"/>
      <c r="F71" s="307"/>
      <c r="G71" s="307"/>
      <c r="H71" s="307"/>
      <c r="I71" s="307"/>
      <c r="J71" s="307"/>
      <c r="K71" s="308"/>
      <c r="L71" s="67"/>
      <c r="M71" s="67"/>
      <c r="N71" s="67"/>
      <c r="O71" s="67"/>
      <c r="P71" s="67"/>
    </row>
    <row r="72" spans="1:16" x14ac:dyDescent="0.25">
      <c r="A72" s="288" t="s">
        <v>176</v>
      </c>
      <c r="B72" s="305"/>
      <c r="C72" s="305"/>
      <c r="D72" s="305"/>
      <c r="E72" s="305"/>
      <c r="F72" s="305"/>
      <c r="G72" s="305"/>
      <c r="H72" s="305"/>
      <c r="I72" s="305"/>
      <c r="J72" s="305"/>
      <c r="K72" s="306"/>
      <c r="L72" s="67"/>
      <c r="M72" s="67"/>
      <c r="N72" s="67"/>
      <c r="O72" s="67"/>
      <c r="P72" s="67"/>
    </row>
    <row r="73" spans="1:16" x14ac:dyDescent="0.25">
      <c r="A73" s="305"/>
      <c r="B73" s="305"/>
      <c r="C73" s="305"/>
      <c r="D73" s="305"/>
      <c r="E73" s="305"/>
      <c r="F73" s="305"/>
      <c r="G73" s="305"/>
      <c r="H73" s="305"/>
      <c r="I73" s="305"/>
      <c r="J73" s="305"/>
      <c r="K73" s="306"/>
      <c r="L73" s="67"/>
      <c r="M73" s="67"/>
      <c r="N73" s="67"/>
      <c r="O73" s="67"/>
      <c r="P73" s="67"/>
    </row>
    <row r="74" spans="1:16" x14ac:dyDescent="0.25">
      <c r="A74" s="291"/>
      <c r="B74" s="291"/>
      <c r="C74" s="291"/>
      <c r="D74" s="291"/>
      <c r="E74" s="291"/>
      <c r="F74" s="291"/>
      <c r="G74" s="291"/>
      <c r="H74" s="291"/>
      <c r="I74" s="291"/>
      <c r="J74" s="291"/>
      <c r="K74" s="292"/>
      <c r="L74" s="67"/>
      <c r="M74" s="67"/>
      <c r="N74" s="67"/>
      <c r="O74" s="67"/>
      <c r="P74" s="67"/>
    </row>
    <row r="75" spans="1:16" x14ac:dyDescent="0.25">
      <c r="A75" s="281" t="s">
        <v>177</v>
      </c>
      <c r="B75" s="307"/>
      <c r="C75" s="307"/>
      <c r="D75" s="307"/>
      <c r="E75" s="307"/>
      <c r="F75" s="307"/>
      <c r="G75" s="307"/>
      <c r="H75" s="307"/>
      <c r="I75" s="307"/>
      <c r="J75" s="307"/>
      <c r="K75" s="308"/>
      <c r="L75" s="67"/>
      <c r="M75" s="67"/>
      <c r="N75" s="67"/>
      <c r="O75" s="67"/>
      <c r="P75" s="67"/>
    </row>
    <row r="76" spans="1:16" x14ac:dyDescent="0.25">
      <c r="A76" s="307"/>
      <c r="B76" s="307"/>
      <c r="C76" s="307"/>
      <c r="D76" s="307"/>
      <c r="E76" s="307"/>
      <c r="F76" s="307"/>
      <c r="G76" s="307"/>
      <c r="H76" s="307"/>
      <c r="I76" s="307"/>
      <c r="J76" s="307"/>
      <c r="K76" s="308"/>
      <c r="L76" s="67"/>
      <c r="M76" s="67"/>
      <c r="N76" s="67"/>
      <c r="O76" s="67"/>
      <c r="P76" s="67"/>
    </row>
    <row r="77" spans="1:16" x14ac:dyDescent="0.25">
      <c r="A77" s="288" t="s">
        <v>178</v>
      </c>
      <c r="B77" s="305"/>
      <c r="C77" s="305"/>
      <c r="D77" s="305"/>
      <c r="E77" s="305"/>
      <c r="F77" s="305"/>
      <c r="G77" s="305"/>
      <c r="H77" s="305"/>
      <c r="I77" s="305"/>
      <c r="J77" s="305"/>
      <c r="K77" s="306"/>
      <c r="L77" s="67"/>
      <c r="M77" s="67"/>
      <c r="N77" s="67"/>
      <c r="O77" s="67"/>
      <c r="P77" s="67"/>
    </row>
    <row r="78" spans="1:16" x14ac:dyDescent="0.25">
      <c r="A78" s="305"/>
      <c r="B78" s="305"/>
      <c r="C78" s="305"/>
      <c r="D78" s="305"/>
      <c r="E78" s="305"/>
      <c r="F78" s="305"/>
      <c r="G78" s="305"/>
      <c r="H78" s="305"/>
      <c r="I78" s="305"/>
      <c r="J78" s="305"/>
      <c r="K78" s="306"/>
      <c r="L78" s="67"/>
      <c r="M78" s="67"/>
      <c r="N78" s="67"/>
      <c r="O78" s="67"/>
      <c r="P78" s="67"/>
    </row>
    <row r="79" spans="1:16" x14ac:dyDescent="0.25">
      <c r="A79" s="291"/>
      <c r="B79" s="291"/>
      <c r="C79" s="291"/>
      <c r="D79" s="291"/>
      <c r="E79" s="291"/>
      <c r="F79" s="291"/>
      <c r="G79" s="291"/>
      <c r="H79" s="291"/>
      <c r="I79" s="291"/>
      <c r="J79" s="291"/>
      <c r="K79" s="292"/>
      <c r="L79" s="67"/>
      <c r="M79" s="67"/>
      <c r="N79" s="67"/>
      <c r="O79" s="67"/>
      <c r="P79" s="67"/>
    </row>
    <row r="80" spans="1:16" x14ac:dyDescent="0.25">
      <c r="A80" s="296" t="s">
        <v>1</v>
      </c>
      <c r="B80" s="296"/>
      <c r="C80" s="296"/>
      <c r="D80" s="296"/>
      <c r="E80" s="296"/>
      <c r="F80" s="296"/>
      <c r="G80" s="296"/>
      <c r="H80" s="296"/>
      <c r="I80" s="296"/>
      <c r="J80" s="296"/>
      <c r="K80" s="297"/>
      <c r="L80" s="67"/>
      <c r="M80" s="67"/>
      <c r="N80" s="67"/>
      <c r="O80" s="67"/>
      <c r="P80" s="67"/>
    </row>
    <row r="81" spans="1:16" x14ac:dyDescent="0.25">
      <c r="A81" s="281" t="s">
        <v>52</v>
      </c>
      <c r="B81" s="307"/>
      <c r="C81" s="307"/>
      <c r="D81" s="307"/>
      <c r="E81" s="307"/>
      <c r="F81" s="307"/>
      <c r="G81" s="307"/>
      <c r="H81" s="307"/>
      <c r="I81" s="307"/>
      <c r="J81" s="307"/>
      <c r="K81" s="308"/>
      <c r="L81" s="67"/>
      <c r="M81" s="67"/>
      <c r="N81" s="67"/>
      <c r="O81" s="67"/>
      <c r="P81" s="67"/>
    </row>
    <row r="82" spans="1:16" x14ac:dyDescent="0.25">
      <c r="A82" s="307"/>
      <c r="B82" s="307"/>
      <c r="C82" s="307"/>
      <c r="D82" s="307"/>
      <c r="E82" s="307"/>
      <c r="F82" s="307"/>
      <c r="G82" s="307"/>
      <c r="H82" s="307"/>
      <c r="I82" s="307"/>
      <c r="J82" s="307"/>
      <c r="K82" s="308"/>
      <c r="L82" s="67"/>
      <c r="M82" s="67"/>
      <c r="N82" s="67"/>
      <c r="O82" s="67"/>
      <c r="P82" s="67"/>
    </row>
    <row r="83" spans="1:16" x14ac:dyDescent="0.25">
      <c r="A83" s="281" t="s">
        <v>53</v>
      </c>
      <c r="B83" s="307"/>
      <c r="C83" s="307"/>
      <c r="D83" s="307"/>
      <c r="E83" s="307"/>
      <c r="F83" s="307"/>
      <c r="G83" s="307"/>
      <c r="H83" s="307"/>
      <c r="I83" s="307"/>
      <c r="J83" s="307"/>
      <c r="K83" s="308"/>
      <c r="L83" s="67"/>
      <c r="M83" s="67"/>
      <c r="N83" s="67"/>
      <c r="O83" s="67"/>
      <c r="P83" s="67"/>
    </row>
    <row r="84" spans="1:16" x14ac:dyDescent="0.25">
      <c r="A84" s="307"/>
      <c r="B84" s="307"/>
      <c r="C84" s="307"/>
      <c r="D84" s="307"/>
      <c r="E84" s="307"/>
      <c r="F84" s="307"/>
      <c r="G84" s="307"/>
      <c r="H84" s="307"/>
      <c r="I84" s="307"/>
      <c r="J84" s="307"/>
      <c r="K84" s="308"/>
      <c r="L84" s="67"/>
      <c r="M84" s="67"/>
      <c r="N84" s="67"/>
      <c r="O84" s="67"/>
      <c r="P84" s="67"/>
    </row>
    <row r="85" spans="1:16" x14ac:dyDescent="0.25">
      <c r="A85" s="281" t="s">
        <v>55</v>
      </c>
      <c r="B85" s="307"/>
      <c r="C85" s="307"/>
      <c r="D85" s="307"/>
      <c r="E85" s="307"/>
      <c r="F85" s="307"/>
      <c r="G85" s="307"/>
      <c r="H85" s="307"/>
      <c r="I85" s="307"/>
      <c r="J85" s="307"/>
      <c r="K85" s="308"/>
      <c r="L85" s="67"/>
      <c r="M85" s="67"/>
      <c r="N85" s="67"/>
      <c r="O85" s="67"/>
      <c r="P85" s="67"/>
    </row>
    <row r="86" spans="1:16" x14ac:dyDescent="0.25">
      <c r="A86" s="307"/>
      <c r="B86" s="307"/>
      <c r="C86" s="307"/>
      <c r="D86" s="307"/>
      <c r="E86" s="307"/>
      <c r="F86" s="307"/>
      <c r="G86" s="307"/>
      <c r="H86" s="307"/>
      <c r="I86" s="307"/>
      <c r="J86" s="307"/>
      <c r="K86" s="308"/>
      <c r="L86" s="67"/>
      <c r="M86" s="67"/>
      <c r="N86" s="67"/>
      <c r="O86" s="67"/>
      <c r="P86" s="67"/>
    </row>
    <row r="87" spans="1:16" ht="13.35" customHeight="1" x14ac:dyDescent="0.25">
      <c r="A87" s="288" t="s">
        <v>179</v>
      </c>
      <c r="B87" s="289"/>
      <c r="C87" s="289"/>
      <c r="D87" s="289"/>
      <c r="E87" s="289"/>
      <c r="F87" s="289"/>
      <c r="G87" s="289"/>
      <c r="H87" s="289"/>
      <c r="I87" s="289"/>
      <c r="J87" s="289"/>
      <c r="K87" s="290"/>
      <c r="L87" s="67"/>
      <c r="M87" s="67"/>
      <c r="N87" s="67"/>
      <c r="O87" s="67"/>
      <c r="P87" s="67"/>
    </row>
    <row r="88" spans="1:16" x14ac:dyDescent="0.25">
      <c r="A88" s="289"/>
      <c r="B88" s="289"/>
      <c r="C88" s="289"/>
      <c r="D88" s="289"/>
      <c r="E88" s="289"/>
      <c r="F88" s="289"/>
      <c r="G88" s="289"/>
      <c r="H88" s="289"/>
      <c r="I88" s="289"/>
      <c r="J88" s="289"/>
      <c r="K88" s="290"/>
      <c r="L88" s="67"/>
      <c r="M88" s="67"/>
      <c r="N88" s="67"/>
      <c r="O88" s="67"/>
      <c r="P88" s="67"/>
    </row>
    <row r="89" spans="1:16" x14ac:dyDescent="0.25">
      <c r="A89" s="289"/>
      <c r="B89" s="289"/>
      <c r="C89" s="289"/>
      <c r="D89" s="289"/>
      <c r="E89" s="289"/>
      <c r="F89" s="289"/>
      <c r="G89" s="289"/>
      <c r="H89" s="289"/>
      <c r="I89" s="289"/>
      <c r="J89" s="289"/>
      <c r="K89" s="290"/>
      <c r="L89" s="67"/>
      <c r="M89" s="67"/>
      <c r="N89" s="67"/>
      <c r="O89" s="67"/>
      <c r="P89" s="67"/>
    </row>
    <row r="90" spans="1:16" x14ac:dyDescent="0.25">
      <c r="A90" s="289"/>
      <c r="B90" s="289"/>
      <c r="C90" s="289"/>
      <c r="D90" s="289"/>
      <c r="E90" s="289"/>
      <c r="F90" s="289"/>
      <c r="G90" s="289"/>
      <c r="H90" s="289"/>
      <c r="I90" s="289"/>
      <c r="J90" s="289"/>
      <c r="K90" s="290"/>
      <c r="L90" s="67"/>
      <c r="M90" s="67"/>
      <c r="N90" s="67"/>
      <c r="O90" s="67"/>
      <c r="P90" s="67"/>
    </row>
    <row r="91" spans="1:16" x14ac:dyDescent="0.25">
      <c r="A91" s="291"/>
      <c r="B91" s="291"/>
      <c r="C91" s="291"/>
      <c r="D91" s="291"/>
      <c r="E91" s="291"/>
      <c r="F91" s="291"/>
      <c r="G91" s="291"/>
      <c r="H91" s="291"/>
      <c r="I91" s="291"/>
      <c r="J91" s="291"/>
      <c r="K91" s="292"/>
      <c r="L91" s="67"/>
      <c r="M91" s="67"/>
      <c r="N91" s="67"/>
      <c r="O91" s="67"/>
      <c r="P91" s="67"/>
    </row>
    <row r="92" spans="1:16" ht="13.35" customHeight="1" x14ac:dyDescent="0.25">
      <c r="A92" s="281" t="s">
        <v>180</v>
      </c>
      <c r="B92" s="315"/>
      <c r="C92" s="315"/>
      <c r="D92" s="315"/>
      <c r="E92" s="315"/>
      <c r="F92" s="315"/>
      <c r="G92" s="315"/>
      <c r="H92" s="315"/>
      <c r="I92" s="315"/>
      <c r="J92" s="315"/>
      <c r="K92" s="316"/>
      <c r="L92" s="67"/>
      <c r="M92" s="67"/>
      <c r="N92" s="67"/>
      <c r="O92" s="67"/>
      <c r="P92" s="67"/>
    </row>
    <row r="93" spans="1:16" x14ac:dyDescent="0.25">
      <c r="A93" s="315"/>
      <c r="B93" s="315"/>
      <c r="C93" s="315"/>
      <c r="D93" s="315"/>
      <c r="E93" s="315"/>
      <c r="F93" s="315"/>
      <c r="G93" s="315"/>
      <c r="H93" s="315"/>
      <c r="I93" s="315"/>
      <c r="J93" s="315"/>
      <c r="K93" s="316"/>
      <c r="L93" s="67"/>
      <c r="M93" s="67"/>
      <c r="N93" s="67"/>
      <c r="O93" s="67"/>
      <c r="P93" s="67"/>
    </row>
    <row r="94" spans="1:16" x14ac:dyDescent="0.25">
      <c r="A94" s="315"/>
      <c r="B94" s="315"/>
      <c r="C94" s="315"/>
      <c r="D94" s="315"/>
      <c r="E94" s="315"/>
      <c r="F94" s="315"/>
      <c r="G94" s="315"/>
      <c r="H94" s="315"/>
      <c r="I94" s="315"/>
      <c r="J94" s="315"/>
      <c r="K94" s="316"/>
      <c r="L94" s="67"/>
      <c r="M94" s="67"/>
      <c r="N94" s="67"/>
      <c r="O94" s="67"/>
      <c r="P94" s="67"/>
    </row>
    <row r="95" spans="1:16" x14ac:dyDescent="0.25">
      <c r="A95" s="315"/>
      <c r="B95" s="315"/>
      <c r="C95" s="315"/>
      <c r="D95" s="315"/>
      <c r="E95" s="315"/>
      <c r="F95" s="315"/>
      <c r="G95" s="315"/>
      <c r="H95" s="315"/>
      <c r="I95" s="315"/>
      <c r="J95" s="315"/>
      <c r="K95" s="316"/>
      <c r="L95" s="67"/>
      <c r="M95" s="67"/>
      <c r="N95" s="67"/>
      <c r="O95" s="67"/>
      <c r="P95" s="67"/>
    </row>
    <row r="96" spans="1:16" ht="13.35" customHeight="1" x14ac:dyDescent="0.25">
      <c r="A96" s="288" t="s">
        <v>181</v>
      </c>
      <c r="B96" s="289"/>
      <c r="C96" s="289"/>
      <c r="D96" s="289"/>
      <c r="E96" s="289"/>
      <c r="F96" s="289"/>
      <c r="G96" s="289"/>
      <c r="H96" s="289"/>
      <c r="I96" s="289"/>
      <c r="J96" s="289"/>
      <c r="K96" s="290"/>
      <c r="L96" s="67"/>
      <c r="M96" s="67"/>
      <c r="N96" s="67"/>
      <c r="O96" s="67"/>
      <c r="P96" s="67"/>
    </row>
    <row r="97" spans="1:16" x14ac:dyDescent="0.25">
      <c r="A97" s="289"/>
      <c r="B97" s="289"/>
      <c r="C97" s="289"/>
      <c r="D97" s="289"/>
      <c r="E97" s="289"/>
      <c r="F97" s="289"/>
      <c r="G97" s="289"/>
      <c r="H97" s="289"/>
      <c r="I97" s="289"/>
      <c r="J97" s="289"/>
      <c r="K97" s="290"/>
      <c r="L97" s="67"/>
      <c r="M97" s="67"/>
      <c r="N97" s="67"/>
      <c r="O97" s="67"/>
      <c r="P97" s="67"/>
    </row>
    <row r="98" spans="1:16" x14ac:dyDescent="0.25">
      <c r="A98" s="289"/>
      <c r="B98" s="289"/>
      <c r="C98" s="289"/>
      <c r="D98" s="289"/>
      <c r="E98" s="289"/>
      <c r="F98" s="289"/>
      <c r="G98" s="289"/>
      <c r="H98" s="289"/>
      <c r="I98" s="289"/>
      <c r="J98" s="289"/>
      <c r="K98" s="290"/>
      <c r="L98" s="67"/>
      <c r="M98" s="67"/>
      <c r="N98" s="67"/>
      <c r="O98" s="67"/>
      <c r="P98" s="67"/>
    </row>
    <row r="99" spans="1:16" x14ac:dyDescent="0.25">
      <c r="A99" s="289"/>
      <c r="B99" s="289"/>
      <c r="C99" s="289"/>
      <c r="D99" s="289"/>
      <c r="E99" s="289"/>
      <c r="F99" s="289"/>
      <c r="G99" s="289"/>
      <c r="H99" s="289"/>
      <c r="I99" s="289"/>
      <c r="J99" s="289"/>
      <c r="K99" s="290"/>
      <c r="L99" s="67"/>
      <c r="M99" s="67"/>
      <c r="N99" s="67"/>
      <c r="O99" s="67"/>
      <c r="P99" s="67"/>
    </row>
    <row r="100" spans="1:16" x14ac:dyDescent="0.25">
      <c r="A100" s="291"/>
      <c r="B100" s="291"/>
      <c r="C100" s="291"/>
      <c r="D100" s="291"/>
      <c r="E100" s="291"/>
      <c r="F100" s="291"/>
      <c r="G100" s="291"/>
      <c r="H100" s="291"/>
      <c r="I100" s="291"/>
      <c r="J100" s="291"/>
      <c r="K100" s="292"/>
      <c r="L100" s="67"/>
      <c r="M100" s="67"/>
      <c r="N100" s="67"/>
      <c r="O100" s="67"/>
      <c r="P100" s="67"/>
    </row>
    <row r="101" spans="1:16" x14ac:dyDescent="0.25">
      <c r="A101" s="296" t="s">
        <v>2</v>
      </c>
      <c r="B101" s="296"/>
      <c r="C101" s="296"/>
      <c r="D101" s="296"/>
      <c r="E101" s="296"/>
      <c r="F101" s="296"/>
      <c r="G101" s="296"/>
      <c r="H101" s="296"/>
      <c r="I101" s="296"/>
      <c r="J101" s="296"/>
      <c r="K101" s="297"/>
      <c r="L101" s="67"/>
      <c r="M101" s="67"/>
      <c r="N101" s="67"/>
      <c r="O101" s="67"/>
      <c r="P101" s="67"/>
    </row>
    <row r="102" spans="1:16" x14ac:dyDescent="0.25">
      <c r="A102" s="281" t="s">
        <v>183</v>
      </c>
      <c r="B102" s="307"/>
      <c r="C102" s="307"/>
      <c r="D102" s="307"/>
      <c r="E102" s="307"/>
      <c r="F102" s="307"/>
      <c r="G102" s="307"/>
      <c r="H102" s="307"/>
      <c r="I102" s="307"/>
      <c r="J102" s="307"/>
      <c r="K102" s="308"/>
      <c r="L102" s="67"/>
      <c r="M102" s="67"/>
      <c r="N102" s="67"/>
      <c r="O102" s="67"/>
      <c r="P102" s="67"/>
    </row>
    <row r="103" spans="1:16" x14ac:dyDescent="0.25">
      <c r="A103" s="307"/>
      <c r="B103" s="307"/>
      <c r="C103" s="307"/>
      <c r="D103" s="307"/>
      <c r="E103" s="307"/>
      <c r="F103" s="307"/>
      <c r="G103" s="307"/>
      <c r="H103" s="307"/>
      <c r="I103" s="307"/>
      <c r="J103" s="307"/>
      <c r="K103" s="308"/>
      <c r="L103" s="67"/>
      <c r="M103" s="67"/>
      <c r="N103" s="67"/>
      <c r="O103" s="67"/>
      <c r="P103" s="67"/>
    </row>
    <row r="104" spans="1:16" x14ac:dyDescent="0.25">
      <c r="A104" s="281" t="s">
        <v>182</v>
      </c>
      <c r="B104" s="307"/>
      <c r="C104" s="307"/>
      <c r="D104" s="307"/>
      <c r="E104" s="307"/>
      <c r="F104" s="307"/>
      <c r="G104" s="307"/>
      <c r="H104" s="307"/>
      <c r="I104" s="307"/>
      <c r="J104" s="307"/>
      <c r="K104" s="308"/>
      <c r="L104" s="67"/>
      <c r="M104" s="67"/>
      <c r="N104" s="67"/>
      <c r="O104" s="67"/>
      <c r="P104" s="67"/>
    </row>
    <row r="105" spans="1:16" x14ac:dyDescent="0.25">
      <c r="A105" s="307"/>
      <c r="B105" s="307"/>
      <c r="C105" s="307"/>
      <c r="D105" s="307"/>
      <c r="E105" s="307"/>
      <c r="F105" s="307"/>
      <c r="G105" s="307"/>
      <c r="H105" s="307"/>
      <c r="I105" s="307"/>
      <c r="J105" s="307"/>
      <c r="K105" s="308"/>
      <c r="L105" s="67"/>
      <c r="M105" s="67"/>
      <c r="N105" s="67"/>
      <c r="O105" s="67"/>
      <c r="P105" s="67"/>
    </row>
    <row r="106" spans="1:16" ht="13.35" customHeight="1" x14ac:dyDescent="0.25">
      <c r="A106" s="288" t="s">
        <v>184</v>
      </c>
      <c r="B106" s="289"/>
      <c r="C106" s="289"/>
      <c r="D106" s="289"/>
      <c r="E106" s="289"/>
      <c r="F106" s="289"/>
      <c r="G106" s="289"/>
      <c r="H106" s="289"/>
      <c r="I106" s="289"/>
      <c r="J106" s="289"/>
      <c r="K106" s="290"/>
      <c r="L106" s="67"/>
      <c r="M106" s="67"/>
      <c r="N106" s="67"/>
      <c r="O106" s="67"/>
      <c r="P106" s="67"/>
    </row>
    <row r="107" spans="1:16" x14ac:dyDescent="0.25">
      <c r="A107" s="289"/>
      <c r="B107" s="289"/>
      <c r="C107" s="289"/>
      <c r="D107" s="289"/>
      <c r="E107" s="289"/>
      <c r="F107" s="289"/>
      <c r="G107" s="289"/>
      <c r="H107" s="289"/>
      <c r="I107" s="289"/>
      <c r="J107" s="289"/>
      <c r="K107" s="290"/>
      <c r="L107" s="67"/>
      <c r="M107" s="67"/>
      <c r="N107" s="67"/>
      <c r="O107" s="67"/>
      <c r="P107" s="67"/>
    </row>
    <row r="108" spans="1:16" x14ac:dyDescent="0.25">
      <c r="A108" s="289"/>
      <c r="B108" s="289"/>
      <c r="C108" s="289"/>
      <c r="D108" s="289"/>
      <c r="E108" s="289"/>
      <c r="F108" s="289"/>
      <c r="G108" s="289"/>
      <c r="H108" s="289"/>
      <c r="I108" s="289"/>
      <c r="J108" s="289"/>
      <c r="K108" s="290"/>
      <c r="L108" s="67"/>
      <c r="M108" s="67"/>
      <c r="N108" s="67"/>
      <c r="O108" s="67"/>
      <c r="P108" s="67"/>
    </row>
    <row r="109" spans="1:16" x14ac:dyDescent="0.25">
      <c r="A109" s="289"/>
      <c r="B109" s="289"/>
      <c r="C109" s="289"/>
      <c r="D109" s="289"/>
      <c r="E109" s="289"/>
      <c r="F109" s="289"/>
      <c r="G109" s="289"/>
      <c r="H109" s="289"/>
      <c r="I109" s="289"/>
      <c r="J109" s="289"/>
      <c r="K109" s="290"/>
      <c r="L109" s="67"/>
      <c r="M109" s="67"/>
      <c r="N109" s="67"/>
      <c r="O109" s="67"/>
      <c r="P109" s="67"/>
    </row>
    <row r="110" spans="1:16" x14ac:dyDescent="0.25">
      <c r="A110" s="281" t="s">
        <v>59</v>
      </c>
      <c r="B110" s="307"/>
      <c r="C110" s="307"/>
      <c r="D110" s="307"/>
      <c r="E110" s="307"/>
      <c r="F110" s="307"/>
      <c r="G110" s="307"/>
      <c r="H110" s="307"/>
      <c r="I110" s="307"/>
      <c r="J110" s="307"/>
      <c r="K110" s="308"/>
      <c r="L110" s="67"/>
      <c r="M110" s="67"/>
      <c r="N110" s="67"/>
      <c r="O110" s="67"/>
      <c r="P110" s="67"/>
    </row>
    <row r="111" spans="1:16" x14ac:dyDescent="0.25">
      <c r="A111" s="307"/>
      <c r="B111" s="307"/>
      <c r="C111" s="307"/>
      <c r="D111" s="307"/>
      <c r="E111" s="307"/>
      <c r="F111" s="307"/>
      <c r="G111" s="307"/>
      <c r="H111" s="307"/>
      <c r="I111" s="307"/>
      <c r="J111" s="307"/>
      <c r="K111" s="308"/>
      <c r="L111" s="67"/>
      <c r="M111" s="67"/>
      <c r="N111" s="67"/>
      <c r="O111" s="67"/>
      <c r="P111" s="67"/>
    </row>
    <row r="112" spans="1:16" x14ac:dyDescent="0.25">
      <c r="A112" s="281" t="s">
        <v>185</v>
      </c>
      <c r="B112" s="307"/>
      <c r="C112" s="307"/>
      <c r="D112" s="307"/>
      <c r="E112" s="307"/>
      <c r="F112" s="307"/>
      <c r="G112" s="307"/>
      <c r="H112" s="307"/>
      <c r="I112" s="307"/>
      <c r="J112" s="307"/>
      <c r="K112" s="308"/>
      <c r="L112" s="67"/>
      <c r="M112" s="67"/>
      <c r="N112" s="67"/>
      <c r="O112" s="67"/>
      <c r="P112" s="67"/>
    </row>
    <row r="113" spans="1:16" x14ac:dyDescent="0.25">
      <c r="A113" s="307"/>
      <c r="B113" s="307"/>
      <c r="C113" s="307"/>
      <c r="D113" s="307"/>
      <c r="E113" s="307"/>
      <c r="F113" s="307"/>
      <c r="G113" s="307"/>
      <c r="H113" s="307"/>
      <c r="I113" s="307"/>
      <c r="J113" s="307"/>
      <c r="K113" s="308"/>
      <c r="L113" s="67"/>
      <c r="M113" s="67"/>
      <c r="N113" s="67"/>
      <c r="O113" s="67"/>
      <c r="P113" s="67"/>
    </row>
    <row r="114" spans="1:16" ht="13.35" customHeight="1" x14ac:dyDescent="0.25">
      <c r="A114" s="288" t="s">
        <v>186</v>
      </c>
      <c r="B114" s="289"/>
      <c r="C114" s="289"/>
      <c r="D114" s="289"/>
      <c r="E114" s="289"/>
      <c r="F114" s="289"/>
      <c r="G114" s="289"/>
      <c r="H114" s="289"/>
      <c r="I114" s="289"/>
      <c r="J114" s="289"/>
      <c r="K114" s="290"/>
      <c r="L114" s="67"/>
      <c r="M114" s="67"/>
      <c r="N114" s="67"/>
      <c r="O114" s="67"/>
      <c r="P114" s="67"/>
    </row>
    <row r="115" spans="1:16" x14ac:dyDescent="0.25">
      <c r="A115" s="289"/>
      <c r="B115" s="289"/>
      <c r="C115" s="289"/>
      <c r="D115" s="289"/>
      <c r="E115" s="289"/>
      <c r="F115" s="289"/>
      <c r="G115" s="289"/>
      <c r="H115" s="289"/>
      <c r="I115" s="289"/>
      <c r="J115" s="289"/>
      <c r="K115" s="290"/>
      <c r="L115" s="67"/>
      <c r="M115" s="67"/>
      <c r="N115" s="67"/>
      <c r="O115" s="67"/>
      <c r="P115" s="67"/>
    </row>
    <row r="116" spans="1:16" x14ac:dyDescent="0.25">
      <c r="A116" s="289"/>
      <c r="B116" s="289"/>
      <c r="C116" s="289"/>
      <c r="D116" s="289"/>
      <c r="E116" s="289"/>
      <c r="F116" s="289"/>
      <c r="G116" s="289"/>
      <c r="H116" s="289"/>
      <c r="I116" s="289"/>
      <c r="J116" s="289"/>
      <c r="K116" s="290"/>
      <c r="L116" s="67"/>
      <c r="M116" s="67"/>
      <c r="N116" s="67"/>
      <c r="O116" s="67"/>
      <c r="P116" s="67"/>
    </row>
    <row r="117" spans="1:16" x14ac:dyDescent="0.25">
      <c r="A117" s="289"/>
      <c r="B117" s="289"/>
      <c r="C117" s="289"/>
      <c r="D117" s="289"/>
      <c r="E117" s="289"/>
      <c r="F117" s="289"/>
      <c r="G117" s="289"/>
      <c r="H117" s="289"/>
      <c r="I117" s="289"/>
      <c r="J117" s="289"/>
      <c r="K117" s="290"/>
      <c r="L117" s="67"/>
      <c r="M117" s="67"/>
      <c r="N117" s="67"/>
      <c r="O117" s="67"/>
      <c r="P117" s="67"/>
    </row>
    <row r="118" spans="1:16" x14ac:dyDescent="0.25">
      <c r="A118" s="289"/>
      <c r="B118" s="289"/>
      <c r="C118" s="289"/>
      <c r="D118" s="289"/>
      <c r="E118" s="289"/>
      <c r="F118" s="289"/>
      <c r="G118" s="289"/>
      <c r="H118" s="289"/>
      <c r="I118" s="289"/>
      <c r="J118" s="289"/>
      <c r="K118" s="290"/>
      <c r="L118" s="67"/>
      <c r="M118" s="67"/>
      <c r="N118" s="67"/>
      <c r="O118" s="67"/>
      <c r="P118" s="67"/>
    </row>
    <row r="119" spans="1:16" x14ac:dyDescent="0.25">
      <c r="A119" s="289"/>
      <c r="B119" s="289"/>
      <c r="C119" s="289"/>
      <c r="D119" s="289"/>
      <c r="E119" s="289"/>
      <c r="F119" s="289"/>
      <c r="G119" s="289"/>
      <c r="H119" s="289"/>
      <c r="I119" s="289"/>
      <c r="J119" s="289"/>
      <c r="K119" s="290"/>
      <c r="L119" s="67"/>
      <c r="M119" s="67"/>
      <c r="N119" s="67"/>
      <c r="O119" s="67"/>
      <c r="P119" s="67"/>
    </row>
    <row r="120" spans="1:16" x14ac:dyDescent="0.25">
      <c r="A120" s="291"/>
      <c r="B120" s="291"/>
      <c r="C120" s="291"/>
      <c r="D120" s="291"/>
      <c r="E120" s="291"/>
      <c r="F120" s="291"/>
      <c r="G120" s="291"/>
      <c r="H120" s="291"/>
      <c r="I120" s="291"/>
      <c r="J120" s="291"/>
      <c r="K120" s="292"/>
      <c r="L120" s="67"/>
      <c r="M120" s="67"/>
      <c r="N120" s="67"/>
      <c r="O120" s="67"/>
      <c r="P120" s="67"/>
    </row>
    <row r="121" spans="1:16" x14ac:dyDescent="0.25">
      <c r="A121" s="281" t="s">
        <v>56</v>
      </c>
      <c r="B121" s="307"/>
      <c r="C121" s="307"/>
      <c r="D121" s="307"/>
      <c r="E121" s="307"/>
      <c r="F121" s="307"/>
      <c r="G121" s="307"/>
      <c r="H121" s="307"/>
      <c r="I121" s="307"/>
      <c r="J121" s="307"/>
      <c r="K121" s="308"/>
      <c r="L121" s="67"/>
      <c r="M121" s="67"/>
      <c r="N121" s="67"/>
      <c r="O121" s="67"/>
      <c r="P121" s="67"/>
    </row>
    <row r="122" spans="1:16" x14ac:dyDescent="0.25">
      <c r="A122" s="307"/>
      <c r="B122" s="307"/>
      <c r="C122" s="307"/>
      <c r="D122" s="307"/>
      <c r="E122" s="307"/>
      <c r="F122" s="307"/>
      <c r="G122" s="307"/>
      <c r="H122" s="307"/>
      <c r="I122" s="307"/>
      <c r="J122" s="307"/>
      <c r="K122" s="308"/>
      <c r="L122" s="67"/>
      <c r="M122" s="67"/>
      <c r="N122" s="67"/>
      <c r="O122" s="67"/>
      <c r="P122" s="67"/>
    </row>
    <row r="123" spans="1:16" x14ac:dyDescent="0.25">
      <c r="A123" s="288" t="s">
        <v>187</v>
      </c>
      <c r="B123" s="305"/>
      <c r="C123" s="305"/>
      <c r="D123" s="305"/>
      <c r="E123" s="305"/>
      <c r="F123" s="305"/>
      <c r="G123" s="305"/>
      <c r="H123" s="305"/>
      <c r="I123" s="305"/>
      <c r="J123" s="305"/>
      <c r="K123" s="306"/>
      <c r="L123" s="67"/>
      <c r="M123" s="67"/>
      <c r="N123" s="67"/>
      <c r="O123" s="67"/>
      <c r="P123" s="67"/>
    </row>
    <row r="124" spans="1:16" x14ac:dyDescent="0.25">
      <c r="A124" s="305"/>
      <c r="B124" s="305"/>
      <c r="C124" s="305"/>
      <c r="D124" s="305"/>
      <c r="E124" s="305"/>
      <c r="F124" s="305"/>
      <c r="G124" s="305"/>
      <c r="H124" s="305"/>
      <c r="I124" s="305"/>
      <c r="J124" s="305"/>
      <c r="K124" s="306"/>
      <c r="L124" s="67"/>
      <c r="M124" s="67"/>
      <c r="N124" s="67"/>
      <c r="O124" s="67"/>
      <c r="P124" s="67"/>
    </row>
    <row r="125" spans="1:16" x14ac:dyDescent="0.25">
      <c r="A125" s="291"/>
      <c r="B125" s="291"/>
      <c r="C125" s="291"/>
      <c r="D125" s="291"/>
      <c r="E125" s="291"/>
      <c r="F125" s="291"/>
      <c r="G125" s="291"/>
      <c r="H125" s="291"/>
      <c r="I125" s="291"/>
      <c r="J125" s="291"/>
      <c r="K125" s="292"/>
      <c r="L125" s="67"/>
      <c r="M125" s="67"/>
      <c r="N125" s="67"/>
      <c r="O125" s="67"/>
      <c r="P125" s="67"/>
    </row>
    <row r="126" spans="1:16" ht="13.35" customHeight="1" x14ac:dyDescent="0.25">
      <c r="A126" s="281" t="s">
        <v>189</v>
      </c>
      <c r="B126" s="281"/>
      <c r="C126" s="281"/>
      <c r="D126" s="281"/>
      <c r="E126" s="281"/>
      <c r="F126" s="281"/>
      <c r="G126" s="281"/>
      <c r="H126" s="281"/>
      <c r="I126" s="281"/>
      <c r="J126" s="281"/>
      <c r="K126" s="321"/>
      <c r="L126" s="67"/>
      <c r="M126" s="67"/>
      <c r="N126" s="67"/>
      <c r="O126" s="67"/>
      <c r="P126" s="67"/>
    </row>
    <row r="127" spans="1:16" x14ac:dyDescent="0.25">
      <c r="A127" s="281"/>
      <c r="B127" s="281"/>
      <c r="C127" s="281"/>
      <c r="D127" s="281"/>
      <c r="E127" s="281"/>
      <c r="F127" s="281"/>
      <c r="G127" s="281"/>
      <c r="H127" s="281"/>
      <c r="I127" s="281"/>
      <c r="J127" s="281"/>
      <c r="K127" s="321"/>
      <c r="L127" s="67"/>
      <c r="M127" s="67"/>
      <c r="N127" s="67"/>
      <c r="O127" s="67"/>
      <c r="P127" s="67"/>
    </row>
    <row r="128" spans="1:16" x14ac:dyDescent="0.25">
      <c r="A128" s="281"/>
      <c r="B128" s="281"/>
      <c r="C128" s="281"/>
      <c r="D128" s="281"/>
      <c r="E128" s="281"/>
      <c r="F128" s="281"/>
      <c r="G128" s="281"/>
      <c r="H128" s="281"/>
      <c r="I128" s="281"/>
      <c r="J128" s="281"/>
      <c r="K128" s="321"/>
      <c r="L128" s="67"/>
      <c r="M128" s="67"/>
      <c r="N128" s="67"/>
      <c r="O128" s="67"/>
      <c r="P128" s="67"/>
    </row>
    <row r="129" spans="1:16" ht="13.35" customHeight="1" x14ac:dyDescent="0.25">
      <c r="A129" s="281" t="s">
        <v>188</v>
      </c>
      <c r="B129" s="315"/>
      <c r="C129" s="315"/>
      <c r="D129" s="315"/>
      <c r="E129" s="315"/>
      <c r="F129" s="315"/>
      <c r="G129" s="315"/>
      <c r="H129" s="315"/>
      <c r="I129" s="315"/>
      <c r="J129" s="315"/>
      <c r="K129" s="316"/>
      <c r="L129" s="67"/>
      <c r="M129" s="67"/>
      <c r="N129" s="67"/>
      <c r="O129" s="67"/>
      <c r="P129" s="67"/>
    </row>
    <row r="130" spans="1:16" x14ac:dyDescent="0.25">
      <c r="A130" s="315"/>
      <c r="B130" s="315"/>
      <c r="C130" s="315"/>
      <c r="D130" s="315"/>
      <c r="E130" s="315"/>
      <c r="F130" s="315"/>
      <c r="G130" s="315"/>
      <c r="H130" s="315"/>
      <c r="I130" s="315"/>
      <c r="J130" s="315"/>
      <c r="K130" s="316"/>
      <c r="L130" s="67"/>
      <c r="M130" s="67"/>
      <c r="N130" s="67"/>
      <c r="O130" s="67"/>
      <c r="P130" s="67"/>
    </row>
    <row r="131" spans="1:16" x14ac:dyDescent="0.25">
      <c r="A131" s="315"/>
      <c r="B131" s="315"/>
      <c r="C131" s="315"/>
      <c r="D131" s="315"/>
      <c r="E131" s="315"/>
      <c r="F131" s="315"/>
      <c r="G131" s="315"/>
      <c r="H131" s="315"/>
      <c r="I131" s="315"/>
      <c r="J131" s="315"/>
      <c r="K131" s="316"/>
      <c r="L131" s="67"/>
      <c r="M131" s="67"/>
      <c r="N131" s="67"/>
      <c r="O131" s="67"/>
      <c r="P131" s="67"/>
    </row>
    <row r="132" spans="1:16" x14ac:dyDescent="0.25">
      <c r="A132" s="315"/>
      <c r="B132" s="315"/>
      <c r="C132" s="315"/>
      <c r="D132" s="315"/>
      <c r="E132" s="315"/>
      <c r="F132" s="315"/>
      <c r="G132" s="315"/>
      <c r="H132" s="315"/>
      <c r="I132" s="315"/>
      <c r="J132" s="315"/>
      <c r="K132" s="316"/>
      <c r="L132" s="67"/>
      <c r="M132" s="67"/>
      <c r="N132" s="67"/>
      <c r="O132" s="67"/>
      <c r="P132" s="67"/>
    </row>
    <row r="133" spans="1:16" x14ac:dyDescent="0.25">
      <c r="A133" s="288" t="s">
        <v>190</v>
      </c>
      <c r="B133" s="305"/>
      <c r="C133" s="305"/>
      <c r="D133" s="305"/>
      <c r="E133" s="305"/>
      <c r="F133" s="305"/>
      <c r="G133" s="305"/>
      <c r="H133" s="305"/>
      <c r="I133" s="305"/>
      <c r="J133" s="305"/>
      <c r="K133" s="306"/>
      <c r="L133" s="67"/>
      <c r="M133" s="67"/>
      <c r="N133" s="67"/>
      <c r="O133" s="67"/>
      <c r="P133" s="67"/>
    </row>
    <row r="134" spans="1:16" x14ac:dyDescent="0.25">
      <c r="A134" s="305"/>
      <c r="B134" s="305"/>
      <c r="C134" s="305"/>
      <c r="D134" s="305"/>
      <c r="E134" s="305"/>
      <c r="F134" s="305"/>
      <c r="G134" s="305"/>
      <c r="H134" s="305"/>
      <c r="I134" s="305"/>
      <c r="J134" s="305"/>
      <c r="K134" s="306"/>
      <c r="L134" s="67"/>
      <c r="M134" s="67"/>
      <c r="N134" s="67"/>
      <c r="O134" s="67"/>
      <c r="P134" s="67"/>
    </row>
    <row r="135" spans="1:16" x14ac:dyDescent="0.25">
      <c r="A135" s="305"/>
      <c r="B135" s="305"/>
      <c r="C135" s="305"/>
      <c r="D135" s="305"/>
      <c r="E135" s="305"/>
      <c r="F135" s="305"/>
      <c r="G135" s="305"/>
      <c r="H135" s="305"/>
      <c r="I135" s="305"/>
      <c r="J135" s="305"/>
      <c r="K135" s="306"/>
      <c r="L135" s="67"/>
      <c r="M135" s="67"/>
      <c r="N135" s="67"/>
      <c r="O135" s="67"/>
      <c r="P135" s="67"/>
    </row>
    <row r="136" spans="1:16" x14ac:dyDescent="0.25">
      <c r="A136" s="305"/>
      <c r="B136" s="305"/>
      <c r="C136" s="305"/>
      <c r="D136" s="305"/>
      <c r="E136" s="305"/>
      <c r="F136" s="305"/>
      <c r="G136" s="305"/>
      <c r="H136" s="305"/>
      <c r="I136" s="305"/>
      <c r="J136" s="305"/>
      <c r="K136" s="306"/>
      <c r="L136" s="67"/>
      <c r="M136" s="67"/>
      <c r="N136" s="67"/>
      <c r="O136" s="67"/>
      <c r="P136" s="67"/>
    </row>
    <row r="137" spans="1:16" x14ac:dyDescent="0.25">
      <c r="A137" s="170" t="s">
        <v>210</v>
      </c>
      <c r="B137" s="171"/>
      <c r="C137" s="53" t="s">
        <v>206</v>
      </c>
      <c r="D137" s="54"/>
      <c r="E137" s="54"/>
      <c r="F137" s="54"/>
      <c r="G137" s="54"/>
      <c r="H137" s="92"/>
      <c r="I137" s="90"/>
      <c r="J137" s="90"/>
      <c r="K137" s="91"/>
      <c r="L137" s="67"/>
      <c r="M137" s="67"/>
      <c r="N137" s="67"/>
      <c r="O137" s="67"/>
      <c r="P137" s="67"/>
    </row>
    <row r="138" spans="1:16" x14ac:dyDescent="0.25">
      <c r="A138" s="172"/>
      <c r="B138" s="173"/>
      <c r="C138" s="55" t="s">
        <v>207</v>
      </c>
      <c r="D138" s="56"/>
      <c r="E138" s="56"/>
      <c r="F138" s="56"/>
      <c r="G138" s="56"/>
      <c r="H138" s="93"/>
      <c r="I138" s="94"/>
      <c r="J138" s="94"/>
      <c r="K138" s="95"/>
      <c r="L138" s="67"/>
      <c r="M138" s="67"/>
      <c r="N138" s="67"/>
      <c r="O138" s="67"/>
      <c r="P138" s="67"/>
    </row>
    <row r="139" spans="1:16" x14ac:dyDescent="0.25">
      <c r="A139" s="77"/>
      <c r="B139" s="78"/>
      <c r="C139" s="57" t="s">
        <v>208</v>
      </c>
      <c r="D139" s="56"/>
      <c r="E139" s="56"/>
      <c r="F139" s="56"/>
      <c r="G139" s="56"/>
      <c r="H139" s="93"/>
      <c r="I139" s="94"/>
      <c r="J139" s="94"/>
      <c r="K139" s="95"/>
      <c r="L139" s="67"/>
      <c r="M139" s="67"/>
      <c r="N139" s="67"/>
      <c r="O139" s="67"/>
      <c r="P139" s="67"/>
    </row>
    <row r="140" spans="1:16" x14ac:dyDescent="0.25">
      <c r="A140" s="82"/>
      <c r="B140" s="83"/>
      <c r="C140" s="84" t="s">
        <v>209</v>
      </c>
      <c r="D140" s="85"/>
      <c r="E140" s="86"/>
      <c r="F140" s="87"/>
      <c r="G140" s="87"/>
      <c r="H140" s="96"/>
      <c r="I140" s="97"/>
      <c r="J140" s="97"/>
      <c r="K140" s="98"/>
      <c r="L140" s="67"/>
      <c r="M140" s="67"/>
      <c r="N140" s="67"/>
      <c r="O140" s="67"/>
      <c r="P140" s="67"/>
    </row>
    <row r="141" spans="1:16" x14ac:dyDescent="0.25">
      <c r="A141" s="281" t="s">
        <v>211</v>
      </c>
      <c r="B141" s="315"/>
      <c r="C141" s="315"/>
      <c r="D141" s="315"/>
      <c r="E141" s="315"/>
      <c r="F141" s="315"/>
      <c r="G141" s="315"/>
      <c r="H141" s="315"/>
      <c r="I141" s="315"/>
      <c r="J141" s="315"/>
      <c r="K141" s="316"/>
      <c r="L141" s="67"/>
      <c r="M141" s="67"/>
      <c r="N141" s="67"/>
      <c r="O141" s="67"/>
      <c r="P141" s="67"/>
    </row>
    <row r="142" spans="1:16" x14ac:dyDescent="0.25">
      <c r="A142" s="315"/>
      <c r="B142" s="315"/>
      <c r="C142" s="315"/>
      <c r="D142" s="315"/>
      <c r="E142" s="315"/>
      <c r="F142" s="315"/>
      <c r="G142" s="315"/>
      <c r="H142" s="315"/>
      <c r="I142" s="315"/>
      <c r="J142" s="315"/>
      <c r="K142" s="316"/>
      <c r="L142" s="67"/>
      <c r="M142" s="67"/>
      <c r="N142" s="67"/>
      <c r="O142" s="67"/>
      <c r="P142" s="67"/>
    </row>
    <row r="143" spans="1:16" x14ac:dyDescent="0.25">
      <c r="A143" s="291"/>
      <c r="B143" s="291"/>
      <c r="C143" s="291"/>
      <c r="D143" s="291"/>
      <c r="E143" s="291"/>
      <c r="F143" s="291"/>
      <c r="G143" s="291"/>
      <c r="H143" s="291"/>
      <c r="I143" s="291"/>
      <c r="J143" s="291"/>
      <c r="K143" s="292"/>
      <c r="L143" s="67"/>
      <c r="M143" s="67"/>
      <c r="N143" s="67"/>
      <c r="O143" s="67"/>
      <c r="P143" s="67"/>
    </row>
    <row r="144" spans="1:16" x14ac:dyDescent="0.25">
      <c r="A144" s="281" t="s">
        <v>191</v>
      </c>
      <c r="B144" s="282"/>
      <c r="C144" s="282"/>
      <c r="D144" s="282"/>
      <c r="E144" s="282"/>
      <c r="F144" s="282"/>
      <c r="G144" s="282"/>
      <c r="H144" s="282"/>
      <c r="I144" s="282"/>
      <c r="J144" s="282"/>
      <c r="K144" s="283"/>
      <c r="L144" s="67"/>
      <c r="M144" s="67"/>
      <c r="N144" s="67"/>
      <c r="O144" s="67"/>
      <c r="P144" s="67"/>
    </row>
    <row r="145" spans="1:16" x14ac:dyDescent="0.25">
      <c r="A145" s="282"/>
      <c r="B145" s="282"/>
      <c r="C145" s="282"/>
      <c r="D145" s="282"/>
      <c r="E145" s="282"/>
      <c r="F145" s="282"/>
      <c r="G145" s="282"/>
      <c r="H145" s="282"/>
      <c r="I145" s="282"/>
      <c r="J145" s="282"/>
      <c r="K145" s="283"/>
      <c r="L145" s="67"/>
      <c r="M145" s="67"/>
      <c r="N145" s="67"/>
      <c r="O145" s="67"/>
      <c r="P145" s="67"/>
    </row>
    <row r="146" spans="1:16" x14ac:dyDescent="0.25">
      <c r="A146" s="187" t="s">
        <v>162</v>
      </c>
      <c r="B146" s="187" t="s">
        <v>144</v>
      </c>
      <c r="C146" s="187" t="s">
        <v>145</v>
      </c>
      <c r="D146" s="187"/>
      <c r="E146" s="187" t="s">
        <v>146</v>
      </c>
      <c r="F146" s="187" t="s">
        <v>147</v>
      </c>
      <c r="G146" s="187"/>
      <c r="H146" s="187"/>
      <c r="I146" s="187" t="s">
        <v>148</v>
      </c>
      <c r="J146" s="187"/>
      <c r="K146" s="318" t="s">
        <v>149</v>
      </c>
      <c r="L146" s="67"/>
      <c r="M146" s="67"/>
      <c r="N146" s="67"/>
      <c r="O146" s="67"/>
      <c r="P146" s="67"/>
    </row>
    <row r="147" spans="1:16" x14ac:dyDescent="0.25">
      <c r="A147" s="189"/>
      <c r="B147" s="189"/>
      <c r="C147" s="187"/>
      <c r="D147" s="187"/>
      <c r="E147" s="189"/>
      <c r="F147" s="187"/>
      <c r="G147" s="187"/>
      <c r="H147" s="187"/>
      <c r="I147" s="187"/>
      <c r="J147" s="187"/>
      <c r="K147" s="188"/>
      <c r="L147" s="67"/>
      <c r="M147" s="67"/>
      <c r="N147" s="67"/>
      <c r="O147" s="67"/>
      <c r="P147" s="67"/>
    </row>
    <row r="148" spans="1:16" x14ac:dyDescent="0.25">
      <c r="A148" s="187" t="s">
        <v>155</v>
      </c>
      <c r="B148" s="319"/>
      <c r="C148" s="319"/>
      <c r="D148" s="319"/>
      <c r="E148" s="319"/>
      <c r="F148" s="319"/>
      <c r="G148" s="319"/>
      <c r="H148" s="319"/>
      <c r="I148" s="319"/>
      <c r="J148" s="319"/>
      <c r="K148" s="320"/>
      <c r="L148" s="67"/>
      <c r="M148" s="67"/>
      <c r="N148" s="67"/>
      <c r="O148" s="67"/>
      <c r="P148" s="67"/>
    </row>
    <row r="149" spans="1:16" x14ac:dyDescent="0.25">
      <c r="A149" s="187"/>
      <c r="B149" s="319"/>
      <c r="C149" s="319"/>
      <c r="D149" s="319"/>
      <c r="E149" s="319"/>
      <c r="F149" s="319"/>
      <c r="G149" s="319"/>
      <c r="H149" s="319"/>
      <c r="I149" s="319"/>
      <c r="J149" s="319"/>
      <c r="K149" s="320"/>
      <c r="L149" s="67"/>
      <c r="M149" s="67"/>
      <c r="N149" s="67"/>
      <c r="O149" s="67"/>
      <c r="P149" s="67"/>
    </row>
    <row r="150" spans="1:16" ht="13.35" customHeight="1" x14ac:dyDescent="0.25">
      <c r="A150" s="288" t="s">
        <v>192</v>
      </c>
      <c r="B150" s="289"/>
      <c r="C150" s="289"/>
      <c r="D150" s="289"/>
      <c r="E150" s="289"/>
      <c r="F150" s="289"/>
      <c r="G150" s="289"/>
      <c r="H150" s="289"/>
      <c r="I150" s="289"/>
      <c r="J150" s="289"/>
      <c r="K150" s="290"/>
      <c r="L150" s="67"/>
      <c r="M150" s="67"/>
      <c r="N150" s="67"/>
      <c r="O150" s="67"/>
      <c r="P150" s="67"/>
    </row>
    <row r="151" spans="1:16" x14ac:dyDescent="0.25">
      <c r="A151" s="289"/>
      <c r="B151" s="289"/>
      <c r="C151" s="289"/>
      <c r="D151" s="289"/>
      <c r="E151" s="289"/>
      <c r="F151" s="289"/>
      <c r="G151" s="289"/>
      <c r="H151" s="289"/>
      <c r="I151" s="289"/>
      <c r="J151" s="289"/>
      <c r="K151" s="290"/>
      <c r="L151" s="67"/>
      <c r="M151" s="67"/>
      <c r="N151" s="67"/>
      <c r="O151" s="67"/>
      <c r="P151" s="67"/>
    </row>
    <row r="152" spans="1:16" x14ac:dyDescent="0.25">
      <c r="A152" s="289"/>
      <c r="B152" s="289"/>
      <c r="C152" s="289"/>
      <c r="D152" s="289"/>
      <c r="E152" s="289"/>
      <c r="F152" s="289"/>
      <c r="G152" s="289"/>
      <c r="H152" s="289"/>
      <c r="I152" s="289"/>
      <c r="J152" s="289"/>
      <c r="K152" s="290"/>
      <c r="L152" s="67"/>
      <c r="M152" s="67"/>
      <c r="N152" s="67"/>
      <c r="O152" s="67"/>
      <c r="P152" s="67"/>
    </row>
    <row r="153" spans="1:16" x14ac:dyDescent="0.25">
      <c r="A153" s="289"/>
      <c r="B153" s="289"/>
      <c r="C153" s="289"/>
      <c r="D153" s="289"/>
      <c r="E153" s="289"/>
      <c r="F153" s="289"/>
      <c r="G153" s="289"/>
      <c r="H153" s="289"/>
      <c r="I153" s="289"/>
      <c r="J153" s="289"/>
      <c r="K153" s="290"/>
      <c r="L153" s="67"/>
      <c r="M153" s="67"/>
      <c r="N153" s="67"/>
      <c r="O153" s="67"/>
      <c r="P153" s="67"/>
    </row>
    <row r="154" spans="1:16" x14ac:dyDescent="0.25">
      <c r="A154" s="289"/>
      <c r="B154" s="289"/>
      <c r="C154" s="289"/>
      <c r="D154" s="289"/>
      <c r="E154" s="289"/>
      <c r="F154" s="289"/>
      <c r="G154" s="289"/>
      <c r="H154" s="289"/>
      <c r="I154" s="289"/>
      <c r="J154" s="289"/>
      <c r="K154" s="290"/>
      <c r="L154" s="67"/>
      <c r="M154" s="67"/>
      <c r="N154" s="67"/>
      <c r="O154" s="67"/>
      <c r="P154" s="67"/>
    </row>
    <row r="155" spans="1:16" x14ac:dyDescent="0.25">
      <c r="A155" s="281" t="s">
        <v>73</v>
      </c>
      <c r="B155" s="307"/>
      <c r="C155" s="307"/>
      <c r="D155" s="307"/>
      <c r="E155" s="307"/>
      <c r="F155" s="307"/>
      <c r="G155" s="307"/>
      <c r="H155" s="307"/>
      <c r="I155" s="307"/>
      <c r="J155" s="307"/>
      <c r="K155" s="308"/>
      <c r="L155" s="67"/>
      <c r="M155" s="67"/>
      <c r="N155" s="67"/>
      <c r="O155" s="67"/>
      <c r="P155" s="67"/>
    </row>
    <row r="156" spans="1:16" x14ac:dyDescent="0.25">
      <c r="A156" s="307"/>
      <c r="B156" s="307"/>
      <c r="C156" s="307"/>
      <c r="D156" s="307"/>
      <c r="E156" s="307"/>
      <c r="F156" s="307"/>
      <c r="G156" s="307"/>
      <c r="H156" s="307"/>
      <c r="I156" s="307"/>
      <c r="J156" s="307"/>
      <c r="K156" s="308"/>
      <c r="L156" s="67"/>
      <c r="M156" s="67"/>
      <c r="N156" s="67"/>
      <c r="O156" s="67"/>
      <c r="P156" s="67"/>
    </row>
    <row r="157" spans="1:16" x14ac:dyDescent="0.25">
      <c r="A157" s="281" t="s">
        <v>193</v>
      </c>
      <c r="B157" s="307"/>
      <c r="C157" s="307"/>
      <c r="D157" s="307"/>
      <c r="E157" s="307"/>
      <c r="F157" s="307"/>
      <c r="G157" s="307"/>
      <c r="H157" s="307"/>
      <c r="I157" s="307"/>
      <c r="J157" s="307"/>
      <c r="K157" s="308"/>
      <c r="L157" s="67"/>
      <c r="M157" s="67"/>
      <c r="N157" s="67"/>
      <c r="O157" s="67"/>
      <c r="P157" s="67"/>
    </row>
    <row r="158" spans="1:16" x14ac:dyDescent="0.25">
      <c r="A158" s="307"/>
      <c r="B158" s="307"/>
      <c r="C158" s="307"/>
      <c r="D158" s="307"/>
      <c r="E158" s="307"/>
      <c r="F158" s="307"/>
      <c r="G158" s="307"/>
      <c r="H158" s="307"/>
      <c r="I158" s="307"/>
      <c r="J158" s="307"/>
      <c r="K158" s="308"/>
      <c r="L158" s="67"/>
      <c r="M158" s="67"/>
      <c r="N158" s="67"/>
      <c r="O158" s="67"/>
      <c r="P158" s="67"/>
    </row>
    <row r="159" spans="1:16" ht="13.35" customHeight="1" x14ac:dyDescent="0.25">
      <c r="A159" s="288" t="s">
        <v>194</v>
      </c>
      <c r="B159" s="289"/>
      <c r="C159" s="289"/>
      <c r="D159" s="289"/>
      <c r="E159" s="289"/>
      <c r="F159" s="289"/>
      <c r="G159" s="289"/>
      <c r="H159" s="289"/>
      <c r="I159" s="289"/>
      <c r="J159" s="289"/>
      <c r="K159" s="290"/>
      <c r="L159" s="67"/>
      <c r="M159" s="67"/>
      <c r="N159" s="67"/>
      <c r="O159" s="67"/>
      <c r="P159" s="67"/>
    </row>
    <row r="160" spans="1:16" x14ac:dyDescent="0.25">
      <c r="A160" s="289"/>
      <c r="B160" s="289"/>
      <c r="C160" s="289"/>
      <c r="D160" s="289"/>
      <c r="E160" s="289"/>
      <c r="F160" s="289"/>
      <c r="G160" s="289"/>
      <c r="H160" s="289"/>
      <c r="I160" s="289"/>
      <c r="J160" s="289"/>
      <c r="K160" s="290"/>
      <c r="L160" s="67"/>
      <c r="M160" s="67"/>
      <c r="N160" s="67"/>
      <c r="O160" s="67"/>
      <c r="P160" s="67"/>
    </row>
    <row r="161" spans="1:16" x14ac:dyDescent="0.25">
      <c r="A161" s="289"/>
      <c r="B161" s="289"/>
      <c r="C161" s="289"/>
      <c r="D161" s="289"/>
      <c r="E161" s="289"/>
      <c r="F161" s="289"/>
      <c r="G161" s="289"/>
      <c r="H161" s="289"/>
      <c r="I161" s="289"/>
      <c r="J161" s="289"/>
      <c r="K161" s="290"/>
      <c r="L161" s="67"/>
      <c r="M161" s="67"/>
      <c r="N161" s="67"/>
      <c r="O161" s="67"/>
      <c r="P161" s="67"/>
    </row>
    <row r="162" spans="1:16" x14ac:dyDescent="0.25">
      <c r="A162" s="289"/>
      <c r="B162" s="289"/>
      <c r="C162" s="289"/>
      <c r="D162" s="289"/>
      <c r="E162" s="289"/>
      <c r="F162" s="289"/>
      <c r="G162" s="289"/>
      <c r="H162" s="289"/>
      <c r="I162" s="289"/>
      <c r="J162" s="289"/>
      <c r="K162" s="290"/>
      <c r="L162" s="67"/>
      <c r="M162" s="67"/>
      <c r="N162" s="67"/>
      <c r="O162" s="67"/>
      <c r="P162" s="67"/>
    </row>
    <row r="163" spans="1:16" x14ac:dyDescent="0.25">
      <c r="A163" s="291"/>
      <c r="B163" s="291"/>
      <c r="C163" s="291"/>
      <c r="D163" s="291"/>
      <c r="E163" s="291"/>
      <c r="F163" s="309"/>
      <c r="G163" s="309"/>
      <c r="H163" s="309"/>
      <c r="I163" s="309"/>
      <c r="J163" s="309"/>
      <c r="K163" s="310"/>
      <c r="L163" s="67"/>
      <c r="M163" s="67"/>
      <c r="N163" s="67"/>
      <c r="O163" s="67"/>
      <c r="P163" s="67"/>
    </row>
    <row r="164" spans="1:16" ht="13.35" customHeight="1" x14ac:dyDescent="0.25">
      <c r="A164" s="317" t="s">
        <v>201</v>
      </c>
      <c r="B164" s="317"/>
      <c r="C164" s="317"/>
      <c r="D164" s="317"/>
      <c r="E164" s="317"/>
      <c r="F164" s="311"/>
      <c r="G164" s="311"/>
      <c r="H164" s="311"/>
      <c r="I164" s="311"/>
      <c r="J164" s="311"/>
      <c r="K164" s="312"/>
      <c r="L164" s="67"/>
      <c r="M164" s="67"/>
      <c r="N164" s="67"/>
      <c r="O164" s="67"/>
      <c r="P164" s="67"/>
    </row>
    <row r="165" spans="1:16" x14ac:dyDescent="0.25">
      <c r="A165" s="317"/>
      <c r="B165" s="317"/>
      <c r="C165" s="317"/>
      <c r="D165" s="317"/>
      <c r="E165" s="317"/>
      <c r="F165" s="313"/>
      <c r="G165" s="313"/>
      <c r="H165" s="313"/>
      <c r="I165" s="313"/>
      <c r="J165" s="313"/>
      <c r="K165" s="314"/>
      <c r="L165" s="67"/>
      <c r="M165" s="67"/>
      <c r="N165" s="67"/>
      <c r="O165" s="67"/>
      <c r="P165" s="67"/>
    </row>
    <row r="173" spans="1:16" x14ac:dyDescent="0.25">
      <c r="L173" t="b">
        <v>0</v>
      </c>
    </row>
    <row r="174" spans="1:16" x14ac:dyDescent="0.25">
      <c r="L174" t="b">
        <v>0</v>
      </c>
    </row>
    <row r="176" spans="1:16" x14ac:dyDescent="0.25">
      <c r="L176" t="b">
        <v>0</v>
      </c>
    </row>
  </sheetData>
  <sheetProtection algorithmName="SHA-512" hashValue="k58XH0yu99YntOfqXvo7VMq8wnQA4IhSrWmXC1DRe2C8iyp7QQGZu4eB1HXJ3AYXZO+KETrOCK4+6C2Sbs0FRw==" saltValue="ia13MkFULwt7fJDjha7dtA==" spinCount="100000" sheet="1" objects="1" scenarios="1"/>
  <mergeCells count="82">
    <mergeCell ref="A155:K156"/>
    <mergeCell ref="A137:B138"/>
    <mergeCell ref="A75:K76"/>
    <mergeCell ref="A77:K78"/>
    <mergeCell ref="A81:K82"/>
    <mergeCell ref="A101:K101"/>
    <mergeCell ref="A100:K100"/>
    <mergeCell ref="A79:K79"/>
    <mergeCell ref="A80:K80"/>
    <mergeCell ref="A91:K91"/>
    <mergeCell ref="A96:K99"/>
    <mergeCell ref="A92:K95"/>
    <mergeCell ref="A83:K84"/>
    <mergeCell ref="A85:K86"/>
    <mergeCell ref="A87:K90"/>
    <mergeCell ref="A106:K109"/>
    <mergeCell ref="A157:K158"/>
    <mergeCell ref="A110:K111"/>
    <mergeCell ref="A125:K125"/>
    <mergeCell ref="A143:K143"/>
    <mergeCell ref="F146:H147"/>
    <mergeCell ref="I146:J147"/>
    <mergeCell ref="A123:K124"/>
    <mergeCell ref="A129:K132"/>
    <mergeCell ref="A126:K128"/>
    <mergeCell ref="A133:K136"/>
    <mergeCell ref="A121:K122"/>
    <mergeCell ref="A120:K120"/>
    <mergeCell ref="A144:K145"/>
    <mergeCell ref="A114:K119"/>
    <mergeCell ref="A141:K142"/>
    <mergeCell ref="A150:K154"/>
    <mergeCell ref="A163:K163"/>
    <mergeCell ref="F164:K165"/>
    <mergeCell ref="A15:K15"/>
    <mergeCell ref="A19:K19"/>
    <mergeCell ref="A16:K16"/>
    <mergeCell ref="A17:K18"/>
    <mergeCell ref="A28:K31"/>
    <mergeCell ref="A164:E165"/>
    <mergeCell ref="A159:K162"/>
    <mergeCell ref="K146:K147"/>
    <mergeCell ref="A148:A149"/>
    <mergeCell ref="B148:K149"/>
    <mergeCell ref="A146:A147"/>
    <mergeCell ref="B146:B147"/>
    <mergeCell ref="C146:D147"/>
    <mergeCell ref="E146:E147"/>
    <mergeCell ref="A102:K103"/>
    <mergeCell ref="A104:K105"/>
    <mergeCell ref="A112:K113"/>
    <mergeCell ref="A74:K74"/>
    <mergeCell ref="A70:K71"/>
    <mergeCell ref="A67:K69"/>
    <mergeCell ref="A72:K73"/>
    <mergeCell ref="A45:K46"/>
    <mergeCell ref="A47:K48"/>
    <mergeCell ref="A49:K50"/>
    <mergeCell ref="A51:K52"/>
    <mergeCell ref="A53:K54"/>
    <mergeCell ref="A61:K62"/>
    <mergeCell ref="A59:K60"/>
    <mergeCell ref="A57:K58"/>
    <mergeCell ref="A63:K64"/>
    <mergeCell ref="A65:K66"/>
    <mergeCell ref="A55:K55"/>
    <mergeCell ref="A56:K56"/>
    <mergeCell ref="C24:K24"/>
    <mergeCell ref="C26:K26"/>
    <mergeCell ref="A34:K34"/>
    <mergeCell ref="A1:K2"/>
    <mergeCell ref="A20:K20"/>
    <mergeCell ref="A21:K22"/>
    <mergeCell ref="A3:K14"/>
    <mergeCell ref="A23:B27"/>
    <mergeCell ref="C23:K23"/>
    <mergeCell ref="A32:K33"/>
    <mergeCell ref="A43:K44"/>
    <mergeCell ref="C27:K27"/>
    <mergeCell ref="C25:K25"/>
    <mergeCell ref="A35:K36"/>
    <mergeCell ref="A37:K42"/>
  </mergeCells>
  <conditionalFormatting sqref="B148:K149">
    <cfRule type="expression" dxfId="0" priority="3">
      <formula>$L$266=TRUE</formula>
    </cfRule>
  </conditionalFormatting>
  <pageMargins left="0.39370078740157483" right="0.39370078740157483" top="0.59055118110236227" bottom="0.59055118110236227" header="0.31496062992125984" footer="0.31496062992125984"/>
  <pageSetup paperSize="9" scale="70" fitToHeight="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30480</xdr:colOff>
                    <xdr:row>31</xdr:row>
                    <xdr:rowOff>0</xdr:rowOff>
                  </from>
                  <to>
                    <xdr:col>0</xdr:col>
                    <xdr:colOff>228600</xdr:colOff>
                    <xdr:row>32</xdr:row>
                    <xdr:rowOff>7620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30480</xdr:colOff>
                    <xdr:row>22</xdr:row>
                    <xdr:rowOff>0</xdr:rowOff>
                  </from>
                  <to>
                    <xdr:col>2</xdr:col>
                    <xdr:colOff>228600</xdr:colOff>
                    <xdr:row>23</xdr:row>
                    <xdr:rowOff>7620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30480</xdr:colOff>
                    <xdr:row>23</xdr:row>
                    <xdr:rowOff>0</xdr:rowOff>
                  </from>
                  <to>
                    <xdr:col>2</xdr:col>
                    <xdr:colOff>228600</xdr:colOff>
                    <xdr:row>24</xdr:row>
                    <xdr:rowOff>7620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30480</xdr:colOff>
                    <xdr:row>24</xdr:row>
                    <xdr:rowOff>0</xdr:rowOff>
                  </from>
                  <to>
                    <xdr:col>2</xdr:col>
                    <xdr:colOff>228600</xdr:colOff>
                    <xdr:row>25</xdr:row>
                    <xdr:rowOff>7620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30480</xdr:colOff>
                    <xdr:row>25</xdr:row>
                    <xdr:rowOff>0</xdr:rowOff>
                  </from>
                  <to>
                    <xdr:col>2</xdr:col>
                    <xdr:colOff>228600</xdr:colOff>
                    <xdr:row>26</xdr:row>
                    <xdr:rowOff>7620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30480</xdr:colOff>
                    <xdr:row>26</xdr:row>
                    <xdr:rowOff>0</xdr:rowOff>
                  </from>
                  <to>
                    <xdr:col>2</xdr:col>
                    <xdr:colOff>228600</xdr:colOff>
                    <xdr:row>26</xdr:row>
                    <xdr:rowOff>182880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0</xdr:col>
                    <xdr:colOff>30480</xdr:colOff>
                    <xdr:row>145</xdr:row>
                    <xdr:rowOff>0</xdr:rowOff>
                  </from>
                  <to>
                    <xdr:col>0</xdr:col>
                    <xdr:colOff>228600</xdr:colOff>
                    <xdr:row>146</xdr:row>
                    <xdr:rowOff>7620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30480</xdr:colOff>
                    <xdr:row>145</xdr:row>
                    <xdr:rowOff>0</xdr:rowOff>
                  </from>
                  <to>
                    <xdr:col>1</xdr:col>
                    <xdr:colOff>228600</xdr:colOff>
                    <xdr:row>146</xdr:row>
                    <xdr:rowOff>7620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xdr:col>
                    <xdr:colOff>30480</xdr:colOff>
                    <xdr:row>145</xdr:row>
                    <xdr:rowOff>0</xdr:rowOff>
                  </from>
                  <to>
                    <xdr:col>2</xdr:col>
                    <xdr:colOff>228600</xdr:colOff>
                    <xdr:row>146</xdr:row>
                    <xdr:rowOff>7620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4</xdr:col>
                    <xdr:colOff>30480</xdr:colOff>
                    <xdr:row>145</xdr:row>
                    <xdr:rowOff>0</xdr:rowOff>
                  </from>
                  <to>
                    <xdr:col>4</xdr:col>
                    <xdr:colOff>228600</xdr:colOff>
                    <xdr:row>146</xdr:row>
                    <xdr:rowOff>7620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30480</xdr:colOff>
                    <xdr:row>145</xdr:row>
                    <xdr:rowOff>0</xdr:rowOff>
                  </from>
                  <to>
                    <xdr:col>5</xdr:col>
                    <xdr:colOff>228600</xdr:colOff>
                    <xdr:row>146</xdr:row>
                    <xdr:rowOff>7620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8</xdr:col>
                    <xdr:colOff>30480</xdr:colOff>
                    <xdr:row>145</xdr:row>
                    <xdr:rowOff>0</xdr:rowOff>
                  </from>
                  <to>
                    <xdr:col>8</xdr:col>
                    <xdr:colOff>228600</xdr:colOff>
                    <xdr:row>146</xdr:row>
                    <xdr:rowOff>7620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10</xdr:col>
                    <xdr:colOff>30480</xdr:colOff>
                    <xdr:row>145</xdr:row>
                    <xdr:rowOff>0</xdr:rowOff>
                  </from>
                  <to>
                    <xdr:col>10</xdr:col>
                    <xdr:colOff>228600</xdr:colOff>
                    <xdr:row>146</xdr:row>
                    <xdr:rowOff>7620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0</xdr:col>
                    <xdr:colOff>30480</xdr:colOff>
                    <xdr:row>147</xdr:row>
                    <xdr:rowOff>0</xdr:rowOff>
                  </from>
                  <to>
                    <xdr:col>0</xdr:col>
                    <xdr:colOff>228600</xdr:colOff>
                    <xdr:row>148</xdr:row>
                    <xdr:rowOff>7620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xdr:col>
                    <xdr:colOff>1165860</xdr:colOff>
                    <xdr:row>135</xdr:row>
                    <xdr:rowOff>144780</xdr:rowOff>
                  </from>
                  <to>
                    <xdr:col>2</xdr:col>
                    <xdr:colOff>388620</xdr:colOff>
                    <xdr:row>137</xdr:row>
                    <xdr:rowOff>45720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2</xdr:col>
                    <xdr:colOff>0</xdr:colOff>
                    <xdr:row>136</xdr:row>
                    <xdr:rowOff>106680</xdr:rowOff>
                  </from>
                  <to>
                    <xdr:col>2</xdr:col>
                    <xdr:colOff>388620</xdr:colOff>
                    <xdr:row>138</xdr:row>
                    <xdr:rowOff>76200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2</xdr:col>
                    <xdr:colOff>0</xdr:colOff>
                    <xdr:row>137</xdr:row>
                    <xdr:rowOff>137160</xdr:rowOff>
                  </from>
                  <to>
                    <xdr:col>2</xdr:col>
                    <xdr:colOff>388620</xdr:colOff>
                    <xdr:row>139</xdr:row>
                    <xdr:rowOff>60960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2</xdr:col>
                    <xdr:colOff>0</xdr:colOff>
                    <xdr:row>138</xdr:row>
                    <xdr:rowOff>99060</xdr:rowOff>
                  </from>
                  <to>
                    <xdr:col>2</xdr:col>
                    <xdr:colOff>388620</xdr:colOff>
                    <xdr:row>140</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G23"/>
  <sheetViews>
    <sheetView workbookViewId="0">
      <selection activeCell="B28" sqref="B28"/>
    </sheetView>
  </sheetViews>
  <sheetFormatPr baseColWidth="10" defaultRowHeight="13.2" x14ac:dyDescent="0.25"/>
  <sheetData>
    <row r="1" spans="1:1" x14ac:dyDescent="0.25">
      <c r="A1" s="4" t="s">
        <v>113</v>
      </c>
    </row>
    <row r="2" spans="1:1" x14ac:dyDescent="0.25">
      <c r="A2" s="2" t="s">
        <v>91</v>
      </c>
    </row>
    <row r="3" spans="1:1" x14ac:dyDescent="0.25">
      <c r="A3" s="2" t="s">
        <v>92</v>
      </c>
    </row>
    <row r="4" spans="1:1" x14ac:dyDescent="0.25">
      <c r="A4" s="2" t="s">
        <v>93</v>
      </c>
    </row>
    <row r="5" spans="1:1" x14ac:dyDescent="0.25">
      <c r="A5" s="2" t="s">
        <v>94</v>
      </c>
    </row>
    <row r="6" spans="1:1" x14ac:dyDescent="0.25">
      <c r="A6" s="2" t="s">
        <v>95</v>
      </c>
    </row>
    <row r="7" spans="1:1" x14ac:dyDescent="0.25">
      <c r="A7" s="2" t="s">
        <v>96</v>
      </c>
    </row>
    <row r="8" spans="1:1" x14ac:dyDescent="0.25">
      <c r="A8" s="2" t="s">
        <v>97</v>
      </c>
    </row>
    <row r="9" spans="1:1" x14ac:dyDescent="0.25">
      <c r="A9" s="2" t="s">
        <v>98</v>
      </c>
    </row>
    <row r="10" spans="1:1" x14ac:dyDescent="0.25">
      <c r="A10" s="2" t="s">
        <v>99</v>
      </c>
    </row>
    <row r="11" spans="1:1" x14ac:dyDescent="0.25">
      <c r="A11" s="2" t="s">
        <v>100</v>
      </c>
    </row>
    <row r="12" spans="1:1" x14ac:dyDescent="0.25">
      <c r="A12" s="2" t="s">
        <v>101</v>
      </c>
    </row>
    <row r="13" spans="1:1" x14ac:dyDescent="0.25">
      <c r="A13" s="2" t="s">
        <v>102</v>
      </c>
    </row>
    <row r="14" spans="1:1" x14ac:dyDescent="0.25">
      <c r="A14" s="2" t="s">
        <v>103</v>
      </c>
    </row>
    <row r="15" spans="1:1" x14ac:dyDescent="0.25">
      <c r="A15" s="2" t="s">
        <v>104</v>
      </c>
    </row>
    <row r="16" spans="1:1" x14ac:dyDescent="0.25">
      <c r="A16" s="2" t="s">
        <v>105</v>
      </c>
    </row>
    <row r="17" spans="1:7" x14ac:dyDescent="0.25">
      <c r="A17" s="2" t="s">
        <v>106</v>
      </c>
      <c r="D17" s="3"/>
    </row>
    <row r="18" spans="1:7" x14ac:dyDescent="0.25">
      <c r="A18" s="2" t="s">
        <v>107</v>
      </c>
      <c r="D18" s="3"/>
    </row>
    <row r="19" spans="1:7" x14ac:dyDescent="0.25">
      <c r="A19" s="2" t="s">
        <v>108</v>
      </c>
      <c r="G19" s="1"/>
    </row>
    <row r="20" spans="1:7" x14ac:dyDescent="0.25">
      <c r="A20" s="2" t="s">
        <v>109</v>
      </c>
    </row>
    <row r="21" spans="1:7" x14ac:dyDescent="0.25">
      <c r="A21" s="2" t="s">
        <v>110</v>
      </c>
    </row>
    <row r="22" spans="1:7" x14ac:dyDescent="0.25">
      <c r="A22" s="2" t="s">
        <v>111</v>
      </c>
    </row>
    <row r="23" spans="1:7" x14ac:dyDescent="0.25">
      <c r="A23" s="2" t="s">
        <v>112</v>
      </c>
    </row>
  </sheetData>
  <phoneticPr fontId="3" type="noConversion"/>
  <dataValidations count="1">
    <dataValidation type="list" allowBlank="1" showInputMessage="1" showErrorMessage="1" sqref="A1:A23" xr:uid="{00000000-0002-0000-0200-000000000000}">
      <formula1>$Q$3:$Q$25</formula1>
    </dataValidation>
  </dataValidations>
  <pageMargins left="0.98425196850393704" right="0.98425196850393704" top="0.98425196850393704" bottom="0.98425196850393704" header="0.51181102362204722" footer="0.43307086614173229"/>
  <pageSetup paperSize="9" orientation="portrait" r:id="rId1"/>
  <headerFooter alignWithMargins="0">
    <oddHeader>&amp;L&amp;"Arial,Fett"&amp;12&amp;A&amp;R&amp;"Arial,Fett"&amp;12MBDA Deutschland GmbH</oddHeader>
    <oddFooter>&amp;L&amp;8&amp;F&amp;C&amp;8&amp;P von &amp;N&amp;R&amp;8&amp;D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8</vt:i4>
      </vt:variant>
    </vt:vector>
  </HeadingPairs>
  <TitlesOfParts>
    <vt:vector size="11" baseType="lpstr">
      <vt:lpstr>Fragebogen</vt:lpstr>
      <vt:lpstr>Guidance-Ausfüllhilfe</vt:lpstr>
      <vt:lpstr>Tabelle2</vt:lpstr>
      <vt:lpstr>Dienstleister_Service_Provider</vt:lpstr>
      <vt:lpstr>Fragebogen!Druckbereich</vt:lpstr>
      <vt:lpstr>Fragebogen!Kontrollkästchen10</vt:lpstr>
      <vt:lpstr>Fragebogen!Kontrollkästchen6</vt:lpstr>
      <vt:lpstr>Fragebogen!Kontrollkästchen7</vt:lpstr>
      <vt:lpstr>Fragebogen!Kontrollkästchen8</vt:lpstr>
      <vt:lpstr>Fragebogen!Kontrollkästchen9</vt:lpstr>
      <vt:lpstr>Fragebogen!Text1</vt:lpstr>
    </vt:vector>
  </TitlesOfParts>
  <Company>MBDA Deutschland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Excel-Mastervorlage</dc:title>
  <dc:subject>OIM</dc:subject>
  <dc:creator>Sedlmeier, Nico, HRG-F1</dc:creator>
  <cp:keywords>Lieferantenfragebogen</cp:keywords>
  <cp:lastModifiedBy>KOHLS, Julian, i. A. von GPS4</cp:lastModifiedBy>
  <cp:lastPrinted>2025-06-26T06:38:26Z</cp:lastPrinted>
  <dcterms:created xsi:type="dcterms:W3CDTF">2003-10-20T09:46:16Z</dcterms:created>
  <dcterms:modified xsi:type="dcterms:W3CDTF">2026-03-20T12:02:08Z</dcterms:modified>
  <cp:category>BES</cp:category>
</cp:coreProperties>
</file>